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35" activeTab="0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 - Viales " sheetId="5" r:id="rId5"/>
    <sheet name="Transacciones-portico-mes" sheetId="6" r:id="rId6"/>
    <sheet name="TMD y Accidentes - Viales" sheetId="7" r:id="rId7"/>
    <sheet name="Aeropuerto" sheetId="8" r:id="rId8"/>
    <sheet name="Ed_Pública" sheetId="9" r:id="rId9"/>
  </sheets>
  <definedNames>
    <definedName name="_ftn1" localSheetId="4">'Transacciones - Viales '!#REF!</definedName>
    <definedName name="_ftn1" localSheetId="5">'Transacciones-portico-mes'!#REF!</definedName>
    <definedName name="_ftnref1" localSheetId="4">'Transacciones - Viales '!$X$3</definedName>
    <definedName name="_ftnref1" localSheetId="5">'Transacciones-portico-mes'!$X$3</definedName>
    <definedName name="_xlnm.Print_Area" localSheetId="0">'Resumen Anexo'!$B$1:$Y$13</definedName>
    <definedName name="Universo_DEAF" localSheetId="8">#REF!</definedName>
    <definedName name="Universo_DEAF" localSheetId="5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<sst xmlns="http://schemas.openxmlformats.org/spreadsheetml/2006/main" count="1108" uniqueCount="241">
  <si>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</si>
  <si>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</si>
  <si>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</si>
  <si>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</si>
  <si>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</si>
  <si>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</si>
  <si>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</si>
  <si>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</si>
  <si>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</si>
  <si>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</si>
  <si>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</si>
  <si>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</si>
  <si>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</si>
  <si>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</si>
  <si>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</si>
  <si>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</si>
  <si>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</si>
  <si>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</si>
  <si>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</si>
  <si>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</si>
  <si>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</si>
  <si>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</si>
  <si>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</si>
  <si>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</si>
  <si>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</si>
  <si>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</si>
  <si>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</si>
  <si>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</si>
  <si>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</si>
  <si>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</si>
  <si>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</si>
  <si>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</si>
  <si>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</si>
  <si>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</si>
  <si>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</si>
  <si>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</si>
  <si>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</si>
  <si>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</si>
  <si>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</si>
  <si>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</si>
  <si>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</si>
  <si>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</si>
  <si>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Cerro Moreno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</si>
  <si>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</si>
  <si>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</si>
  <si>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</si>
  <si>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</si>
  <si>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</si>
  <si>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</si>
  <si>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</si>
  <si>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</si>
  <si>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</si>
  <si>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</si>
  <si>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</si>
  <si>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</si>
  <si>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</si>
  <si>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</si>
  <si>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</si>
  <si>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</si>
  <si>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</si>
  <si>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</si>
  <si>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</si>
  <si>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</si>
  <si>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</si>
  <si>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</si>
  <si>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</si>
  <si>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</si>
  <si>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</si>
  <si>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</si>
  <si>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</si>
  <si>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</si>
  <si>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</si>
  <si>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</si>
  <si>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 llamado a licitación</t>
  </si>
  <si>
    <t>Inversión Estimada (U.F.)</t>
  </si>
  <si>
    <t>Contrato</t>
  </si>
  <si>
    <t>Santiago-Talca y Acceso Sur a Santiago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</si>
  <si>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</si>
  <si>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</si>
  <si>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</si>
  <si>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</si>
  <si>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</si>
  <si>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</si>
  <si>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 xml:space="preserve">Total General </t>
  </si>
  <si>
    <t>TMD Trimestral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</si>
  <si>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</si>
  <si>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</si>
  <si>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</si>
  <si>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</si>
  <si>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</si>
  <si>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Transacciones (pasadas) Autopistas Concesionadas</t>
  </si>
  <si>
    <t>Regresar</t>
  </si>
  <si>
    <t>2017 II</t>
  </si>
  <si>
    <t>Inversión estimada en UF</t>
  </si>
  <si>
    <t>2017 III</t>
  </si>
  <si>
    <t>Total</t>
  </si>
  <si>
    <t>Ruta G-66: Camino de La Fruta</t>
  </si>
  <si>
    <t>Proyectos en cartera</t>
  </si>
  <si>
    <t>Transacciones en concesiones viales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</si>
  <si>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</si>
  <si>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</si>
  <si>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</si>
  <si>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</si>
  <si>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</si>
  <si>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</si>
  <si>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</si>
  <si>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</si>
  <si>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</si>
  <si>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</si>
  <si>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</si>
  <si>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</si>
  <si>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</si>
  <si>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</si>
  <si>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</si>
  <si>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</si>
  <si>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</si>
  <si>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La Serena -Vallenar</t>
  </si>
  <si>
    <t>Río Bueno-Puerto Montt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</si>
  <si>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</si>
  <si>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</si>
  <si>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</si>
  <si>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</si>
  <si>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</si>
  <si>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</si>
  <si>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CARCELES CONCESIONADAS</t>
  </si>
  <si>
    <t>CENTRO METROPOLITANO DE VEHICULOS RETIRADOS</t>
  </si>
  <si>
    <t>Mantenciones preventivas</t>
  </si>
  <si>
    <t>2018 Trim I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</si>
  <si>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</si>
  <si>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</si>
  <si>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</si>
  <si>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</si>
  <si>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</si>
  <si>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</si>
  <si>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</si>
  <si>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</si>
  <si>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</si>
  <si>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</si>
  <si>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</si>
  <si>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</si>
  <si>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</si>
  <si>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</si>
  <si>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PUERTO TERRESTRE LOS ANDES: flujo de camiones de exportación e importación</t>
  </si>
  <si>
    <t>Exportac</t>
  </si>
  <si>
    <t>Importac</t>
  </si>
  <si>
    <t>HOSPITALES CONCESIONADOS</t>
  </si>
  <si>
    <t>Hospital</t>
  </si>
  <si>
    <t>Servicios</t>
  </si>
  <si>
    <t>2014 Julio - Diciembre</t>
  </si>
  <si>
    <t>Maipú</t>
  </si>
  <si>
    <t>Mantenimientos correctivos (*)</t>
  </si>
  <si>
    <t>Aseo y limpieza terminales</t>
  </si>
  <si>
    <t>Gestión de residuos (ton.)</t>
  </si>
  <si>
    <t>Alimentación pacientes y funcionarios</t>
  </si>
  <si>
    <t>ESTADIO TECHADO PARQUE O´HIGGINS</t>
  </si>
  <si>
    <t>Notas:</t>
  </si>
  <si>
    <t>Número de Eventos</t>
  </si>
  <si>
    <t>Información de 2014 corresponde solo a 2° semestre 2014.</t>
  </si>
  <si>
    <t>Asistentes</t>
  </si>
  <si>
    <t>Edificación pública</t>
  </si>
  <si>
    <t>N</t>
  </si>
  <si>
    <t>Promedio</t>
  </si>
  <si>
    <t>Transacciones viales mensuales por pórtico o peaje</t>
  </si>
  <si>
    <t>Transacciones (pasadas) mensuales promedio por pórtico autopistas concesionadas</t>
  </si>
  <si>
    <t xml:space="preserve">Transversales </t>
  </si>
  <si>
    <t>Autopista Santiago - San Antonio (*)</t>
  </si>
  <si>
    <t>Red Hospitalaria MAULE (3 hospitales)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</si>
  <si>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</si>
  <si>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</si>
  <si>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</si>
  <si>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</si>
  <si>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</si>
  <si>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</si>
  <si>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</si>
  <si>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</si>
  <si>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</si>
  <si>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</si>
  <si>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</si>
  <si>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En licitación</t>
  </si>
  <si>
    <t>2018 II</t>
  </si>
  <si>
    <t>Proyectos en proceso de licitación o licitados</t>
  </si>
  <si>
    <t>2018 Trim II</t>
  </si>
  <si>
    <t>A licitar en 2018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</si>
  <si>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</si>
  <si>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</si>
  <si>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</si>
  <si>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</si>
  <si>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Planta Agua Oceánica Mejillones</t>
  </si>
  <si>
    <t>Puerto Terrestre de Iquique</t>
  </si>
  <si>
    <t>Hospital Clínico Universidad de Santiago</t>
  </si>
  <si>
    <t>Centro Tecnológico y Sistema de Cobro Centralizado para Autopistas Concesionadas</t>
  </si>
  <si>
    <t>Sistema Nacional para la Protección Civil e Infraestructura Crítica</t>
  </si>
  <si>
    <t>Tranvía Américo Vespucio Oriente</t>
  </si>
  <si>
    <t>Centro Nacional de Tenis de Chile</t>
  </si>
  <si>
    <t>Concesión Par Vial Acceso a Nuevo Puerto de Gran Escala, San Antonio</t>
  </si>
  <si>
    <t>Ruta Logística Paine - Talagante</t>
  </si>
  <si>
    <t>Diagonal Ruta Los Conquistadores - Ramal Agua Amarilla - Nueva Aldea</t>
  </si>
  <si>
    <t>2018 Trim I (*)</t>
  </si>
  <si>
    <t>(*) Se excluye asistentes a Festival Lollapalooza.</t>
  </si>
  <si>
    <t>Iniciativas Privadas</t>
  </si>
  <si>
    <t>Número IP</t>
  </si>
  <si>
    <t>Autopista Norponiente Santiago Lampa</t>
  </si>
  <si>
    <t>Proposición</t>
  </si>
  <si>
    <t>Concesión Vial Rutas de Acceso a Valdivia Ex. 369</t>
  </si>
  <si>
    <t>Conexión Ferrovial Santiago - V Región</t>
  </si>
  <si>
    <t>Presentación</t>
  </si>
  <si>
    <t>Tren Trasandino Central</t>
  </si>
  <si>
    <t>Proyecto MargaMar-Revitalización Estero Marga Marga</t>
  </si>
  <si>
    <t xml:space="preserve">Proposición </t>
  </si>
  <si>
    <t>Concesión Ruta 5 Tramo Antofagasta - Iquique Ex. 403</t>
  </si>
  <si>
    <t>Concesión Ruta 5, Tramo Caldera-Antofagasta</t>
  </si>
  <si>
    <t>Ruta del Villarrica Ex. 373</t>
  </si>
  <si>
    <t>Concesión Vial Ruta Fronteriza Entrelagos Ex. 397</t>
  </si>
  <si>
    <t>Concesión Vial Ruta Longitudinal Chiloé</t>
  </si>
  <si>
    <t>Interconexión Vial Copiulemu - Hualqui - Puerto de Coronel</t>
  </si>
  <si>
    <t>Autopista Costanera Central</t>
  </si>
  <si>
    <t>Concesión Vial Autopista Metropolitana de Puerto Montt</t>
  </si>
  <si>
    <t>Proyecto Orbital Sur Santiago</t>
  </si>
  <si>
    <t>Vía Hídrica del Norte de Chile: Proyecto Alternativo Sin Energía Solar. Ex 400</t>
  </si>
  <si>
    <t>Planta Desaladora para la Cuarta Región de Coquimbo Ex. 417</t>
  </si>
  <si>
    <t>Proceso de Declaración</t>
  </si>
  <si>
    <t>Sistema de Transporte Público Eléctrico Ligero Intercomexión Metro - Pudahuel - Aeropuerto AMB</t>
  </si>
  <si>
    <t>Construcción, instalación y mantenimiento de un sistema de alerta temprana de tsunami para las zonas de evacuación definidas por la Oficina Nacional de Emergencias del Ministerio de Interior y Seguridad Públicas (ONEMI) en la costa de Chile</t>
  </si>
  <si>
    <t>Edificio Público de Valdivia</t>
  </si>
  <si>
    <t>Tranvía Viña Del Mar - Reñaca</t>
  </si>
  <si>
    <t>Teleférico Alto Hospicio Iquique 2.0</t>
  </si>
  <si>
    <t>Puerto Terrestre Internacional de la Región de Antofagasta (PTIRA)</t>
  </si>
  <si>
    <t>Proyecto Monorriel Santiago (PMC)</t>
  </si>
  <si>
    <t>Mejoramiento Conectividad Rancagua - Machalí vía transporte público</t>
  </si>
  <si>
    <t>Estacionamientos San Cristóbal Ex. 381</t>
  </si>
  <si>
    <t>Mejoramiento Conectividad Coquimbo - La Serena Vía Transporte Público</t>
  </si>
  <si>
    <t>Barrio Cívico de la Región de Tarapacá Ex. 351</t>
  </si>
  <si>
    <t>Plaza del Río Ex. 340 y Ex. 428</t>
  </si>
  <si>
    <t>Total 38</t>
  </si>
  <si>
    <t>Aeropuerto Chacalluta (segunda concesión)</t>
  </si>
  <si>
    <t xml:space="preserve">Segunda Concesión Ruta 5: Los Vilos - La Serena </t>
  </si>
  <si>
    <t>Concesión Mejoramiento Ruta G-21.</t>
  </si>
  <si>
    <t>Número de Accidentes (*)</t>
  </si>
  <si>
    <t>(*)Las cifras de número de accidentes incluye accidentes "con lesionados" y "sin lesionados"; de esta forma la cifra está homologada para todas las rutas y trimestres publicados.</t>
  </si>
  <si>
    <t>Proyectos en proceso de licitación o con decreto de adjudicación publicado desde enero 2018</t>
  </si>
  <si>
    <t>Anexo Informe Trimestral DGC / Abril -Junio  2018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</si>
</sst>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\U\F\ * #,##0_-;\-\U\F\ * #,##0_-;_-\U\F\ * &quot;-&quot;??_-;_-@_-"/>
    <numFmt numFmtId="165" formatCode="_-* #,##0_-;\-* #,##0_-;_-* &quot;-&quot;??_-;_-@_-"/>
    <numFmt numFmtId="166" formatCode="dd/mm/yyyy;@"/>
    <numFmt numFmtId="167" formatCode="0.0"/>
    <numFmt numFmtId="168" formatCode="#,##0.0000"/>
    <numFmt numFmtId="169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6"/>
      <color indexed="30"/>
      <name val="Calibri"/>
      <family val="2"/>
    </font>
    <font>
      <b/>
      <sz val="14"/>
      <color indexed="8"/>
      <name val="Calibri"/>
      <family val="2"/>
    </font>
    <font>
      <b/>
      <sz val="42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48"/>
      <color theme="1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u val="single"/>
      <sz val="16"/>
      <color rgb="FF0070C0"/>
      <name val="Calibri"/>
      <family val="2"/>
    </font>
    <font>
      <b/>
      <sz val="14"/>
      <color rgb="FF000000"/>
      <name val="Calibri"/>
      <family val="2"/>
    </font>
    <font>
      <b/>
      <sz val="42"/>
      <color theme="3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64A2"/>
      </right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medium">
        <color rgb="FF8064A2"/>
      </bottom>
    </border>
    <border>
      <left/>
      <right/>
      <top style="medium">
        <color rgb="FF8064A2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/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/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rgb="FF8064A2"/>
      </right>
      <top/>
      <bottom style="medium">
        <color rgb="FF8064A2"/>
      </bottom>
    </border>
    <border>
      <left/>
      <right style="medium">
        <color theme="7" tint="-0.24997000396251678"/>
      </right>
      <top style="thick">
        <color rgb="FF8064A2"/>
      </top>
      <bottom style="medium">
        <color theme="7" tint="-0.24997000396251678"/>
      </bottom>
    </border>
    <border>
      <left/>
      <right/>
      <top style="thick">
        <color rgb="FF8064A2"/>
      </top>
      <bottom style="medium">
        <color theme="7" tint="-0.24997000396251678"/>
      </bottom>
    </border>
    <border>
      <left style="medium">
        <color theme="7" tint="-0.24997000396251678"/>
      </left>
      <right/>
      <top style="thick">
        <color rgb="FF8064A2"/>
      </top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/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/>
      <top/>
      <bottom/>
    </border>
    <border>
      <left style="medium">
        <color theme="7" tint="-0.24997000396251678"/>
      </left>
      <right/>
      <top/>
      <bottom style="medium">
        <color rgb="FF8064A2"/>
      </bottom>
    </border>
    <border>
      <left style="medium">
        <color theme="7" tint="-0.24997000396251678"/>
      </left>
      <right/>
      <top/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/>
      <bottom style="medium">
        <color theme="7" tint="-0.24997000396251678"/>
      </bottom>
    </border>
    <border>
      <left/>
      <right style="medium">
        <color rgb="FF8064A2"/>
      </right>
      <top/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theme="7" tint="-0.24997000396251678"/>
      </bottom>
    </border>
    <border>
      <left/>
      <right/>
      <top/>
      <bottom style="medium">
        <color theme="7" tint="-0.24997000396251678"/>
      </bottom>
    </border>
    <border>
      <left style="medium"/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/>
      <top style="medium">
        <color theme="7" tint="-0.24997000396251678"/>
      </top>
      <bottom style="medium">
        <color theme="7" tint="-0.24997000396251678"/>
      </bottom>
    </border>
    <border>
      <left style="medium"/>
      <right style="medium">
        <color rgb="FF8064A2"/>
      </right>
      <top/>
      <bottom style="medium">
        <color rgb="FF8064A2"/>
      </bottom>
    </border>
    <border>
      <left/>
      <right style="medium"/>
      <top/>
      <bottom style="medium">
        <color rgb="FF8064A2"/>
      </bottom>
    </border>
    <border>
      <left style="medium"/>
      <right style="medium">
        <color rgb="FF8064A2"/>
      </right>
      <top/>
      <bottom style="medium"/>
    </border>
    <border>
      <left/>
      <right style="medium">
        <color rgb="FF8064A2"/>
      </right>
      <top/>
      <bottom style="medium"/>
    </border>
    <border>
      <left/>
      <right style="medium"/>
      <top/>
      <bottom style="medium"/>
    </border>
    <border>
      <left style="thin">
        <color theme="7"/>
      </left>
      <right/>
      <top style="thin">
        <color theme="7"/>
      </top>
      <bottom/>
    </border>
    <border>
      <left/>
      <right/>
      <top style="thin">
        <color theme="7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>
        <color rgb="FF8064A2"/>
      </right>
      <top style="medium">
        <color rgb="FF8064A2"/>
      </top>
      <bottom style="thick">
        <color rgb="FF8064A2"/>
      </bottom>
    </border>
    <border>
      <left style="thin"/>
      <right style="thin"/>
      <top style="thin"/>
      <bottom style="thin"/>
    </border>
    <border>
      <left style="thin"/>
      <right style="medium">
        <color rgb="FF8064A2"/>
      </right>
      <top/>
      <bottom style="thick">
        <color rgb="FF8064A2"/>
      </bottom>
    </border>
    <border>
      <left/>
      <right style="medium">
        <color rgb="FF8064A2"/>
      </right>
      <top/>
      <bottom/>
    </border>
    <border>
      <left style="medium">
        <color rgb="FF8064A2"/>
      </left>
      <right/>
      <top style="medium">
        <color rgb="FF8064A2"/>
      </top>
      <bottom/>
    </border>
    <border>
      <left style="medium">
        <color rgb="FF8064A2"/>
      </left>
      <right style="medium">
        <color theme="7" tint="-0.24997000396251678"/>
      </right>
      <top style="medium">
        <color rgb="FF8064A2"/>
      </top>
      <bottom/>
    </border>
    <border>
      <left style="medium">
        <color rgb="FF8064A2"/>
      </left>
      <right/>
      <top style="thick">
        <color rgb="FF8064A2"/>
      </top>
      <bottom/>
    </border>
    <border>
      <left style="medium">
        <color rgb="FF8064A2"/>
      </left>
      <right style="medium">
        <color rgb="FF8064A2"/>
      </right>
      <top style="medium">
        <color theme="7" tint="-0.24997000396251678"/>
      </top>
      <bottom/>
    </border>
    <border>
      <left style="medium">
        <color rgb="FF8064A2"/>
      </left>
      <right style="medium">
        <color rgb="FF8064A2"/>
      </right>
      <top style="medium">
        <color rgb="FF8064A2"/>
      </top>
      <bottom/>
    </border>
    <border>
      <left style="medium">
        <color rgb="FF8064A2"/>
      </left>
      <right/>
      <top style="medium">
        <color rgb="FF8064A2"/>
      </top>
      <bottom style="thin"/>
    </border>
    <border>
      <left style="thin"/>
      <right style="medium">
        <color rgb="FF8064A2"/>
      </right>
      <top/>
      <bottom style="medium">
        <color rgb="FF8064A2"/>
      </bottom>
    </border>
    <border>
      <left/>
      <right/>
      <top/>
      <bottom style="medium"/>
    </border>
    <border>
      <left style="thin"/>
      <right style="medium">
        <color rgb="FF8064A2"/>
      </right>
      <top/>
      <bottom style="medium"/>
    </border>
    <border>
      <left style="thin"/>
      <right style="medium">
        <color rgb="FF8064A2"/>
      </right>
      <top/>
      <bottom/>
    </border>
    <border>
      <left style="medium">
        <color rgb="FF8064A2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thin">
        <color theme="7"/>
      </left>
      <right style="medium">
        <color rgb="FF8064A2"/>
      </right>
      <top style="thin">
        <color theme="7"/>
      </top>
      <bottom style="medium">
        <color rgb="FF8064A2"/>
      </bottom>
    </border>
    <border>
      <left/>
      <right/>
      <top style="thin"/>
      <bottom style="thin"/>
    </border>
    <border>
      <left style="thin">
        <color theme="7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/>
    </border>
    <border>
      <left style="thin">
        <color theme="7"/>
      </left>
      <right/>
      <top/>
      <bottom style="thin"/>
    </border>
    <border>
      <left style="thin"/>
      <right style="thin"/>
      <top style="medium">
        <color theme="7" tint="-0.24997000396251678"/>
      </top>
      <bottom style="medium">
        <color theme="7" tint="-0.24997000396251678"/>
      </bottom>
    </border>
    <border>
      <left style="thin"/>
      <right style="thin"/>
      <top/>
      <bottom style="medium">
        <color rgb="FF8064A2"/>
      </bottom>
    </border>
    <border>
      <left style="thin"/>
      <right style="thin"/>
      <top style="medium">
        <color theme="7" tint="-0.24997000396251678"/>
      </top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 style="thick">
        <color rgb="FF8064A2"/>
      </top>
      <bottom/>
    </border>
    <border>
      <left style="thin">
        <color theme="7" tint="0.39998000860214233"/>
      </left>
      <right/>
      <top/>
      <bottom/>
    </border>
    <border>
      <left/>
      <right style="thin">
        <color theme="7" tint="0.39998000860214233"/>
      </right>
      <top/>
      <bottom/>
    </border>
    <border>
      <left style="thin"/>
      <right style="thin"/>
      <top style="thin"/>
      <bottom/>
    </border>
    <border>
      <left style="medium">
        <color theme="7" tint="-0.24997000396251678"/>
      </left>
      <right style="thin"/>
      <top style="medium">
        <color theme="7" tint="-0.24997000396251678"/>
      </top>
      <bottom style="medium">
        <color rgb="FF8064A2"/>
      </bottom>
    </border>
    <border>
      <left style="medium">
        <color theme="7" tint="-0.24997000396251678"/>
      </left>
      <right style="thin"/>
      <top/>
      <bottom style="medium">
        <color rgb="FF8064A2"/>
      </bottom>
    </border>
    <border>
      <left style="medium">
        <color rgb="FF8064A2"/>
      </left>
      <right style="thin"/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/>
    </border>
    <border>
      <left/>
      <right/>
      <top style="medium">
        <color theme="7" tint="-0.24997000396251678"/>
      </top>
      <bottom/>
    </border>
    <border>
      <left/>
      <right style="medium">
        <color theme="7" tint="-0.24997000396251678"/>
      </right>
      <top style="medium">
        <color theme="7" tint="-0.24997000396251678"/>
      </top>
      <bottom/>
    </border>
    <border>
      <left style="medium">
        <color theme="7" tint="-0.24997000396251678"/>
      </left>
      <right/>
      <top/>
      <bottom/>
    </border>
    <border>
      <left/>
      <right style="medium">
        <color theme="7" tint="-0.24997000396251678"/>
      </right>
      <top/>
      <bottom/>
    </border>
    <border>
      <left/>
      <right/>
      <top/>
      <bottom style="thin">
        <color theme="7" tint="0.39998000860214233"/>
      </bottom>
    </border>
    <border>
      <left style="medium">
        <color rgb="FF8064A2"/>
      </left>
      <right/>
      <top style="medium">
        <color rgb="FF8064A2"/>
      </top>
      <bottom style="medium">
        <color rgb="FF8064A2"/>
      </bottom>
    </border>
    <border>
      <left/>
      <right style="medium">
        <color rgb="FF8064A2"/>
      </right>
      <top style="medium">
        <color rgb="FF8064A2"/>
      </top>
      <bottom style="medium">
        <color rgb="FF8064A2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/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theme="7" tint="-0.24997000396251678"/>
      </bottom>
    </border>
    <border>
      <left style="medium"/>
      <right/>
      <top style="medium"/>
      <bottom style="medium">
        <color theme="7" tint="-0.24997000396251678"/>
      </bottom>
    </border>
    <border>
      <left/>
      <right/>
      <top style="medium"/>
      <bottom style="medium">
        <color theme="7" tint="-0.24997000396251678"/>
      </bottom>
    </border>
    <border>
      <left/>
      <right style="medium"/>
      <top style="medium"/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 style="thick">
        <color rgb="FF8064A2"/>
      </bottom>
    </border>
    <border>
      <left/>
      <right/>
      <top style="medium">
        <color theme="7" tint="-0.24997000396251678"/>
      </top>
      <bottom style="thick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thick">
        <color rgb="FF8064A2"/>
      </top>
      <bottom/>
    </border>
    <border>
      <left style="medium">
        <color theme="7" tint="-0.24997000396251678"/>
      </left>
      <right style="medium">
        <color theme="7" tint="-0.24997000396251678"/>
      </right>
      <top/>
      <bottom/>
    </border>
    <border>
      <left style="medium">
        <color theme="7" tint="-0.24997000396251678"/>
      </left>
      <right style="medium">
        <color rgb="FF8064A2"/>
      </right>
      <top/>
      <bottom/>
    </border>
    <border>
      <left style="thin"/>
      <right style="medium">
        <color theme="7" tint="-0.24997000396251678"/>
      </right>
      <top style="medium">
        <color theme="7" tint="-0.24997000396251678"/>
      </top>
      <bottom/>
    </border>
    <border>
      <left style="thin"/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rgb="FF8064A2"/>
      </bottom>
    </border>
    <border>
      <left/>
      <right/>
      <top style="medium">
        <color theme="7" tint="-0.24997000396251678"/>
      </top>
      <bottom style="medium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rgb="FF8064A2"/>
      </bottom>
    </border>
    <border>
      <left style="medium">
        <color rgb="FF8064A2"/>
      </left>
      <right/>
      <top style="medium">
        <color rgb="FF8064A2"/>
      </top>
      <bottom style="thick">
        <color rgb="FF8064A2"/>
      </bottom>
    </border>
    <border>
      <left/>
      <right/>
      <top style="medium">
        <color rgb="FF8064A2"/>
      </top>
      <bottom style="thick">
        <color rgb="FF8064A2"/>
      </bottom>
    </border>
    <border>
      <left style="medium">
        <color rgb="FF8064A2"/>
      </left>
      <right/>
      <top/>
      <bottom style="medium">
        <color rgb="FF8064A2"/>
      </bottom>
    </border>
    <border>
      <left/>
      <right style="medium">
        <color theme="7" tint="-0.24997000396251678"/>
      </right>
      <top style="thick">
        <color rgb="FF8064A2"/>
      </top>
      <bottom/>
    </border>
    <border>
      <left style="thin"/>
      <right/>
      <top/>
      <bottom/>
    </border>
    <border>
      <left style="medium"/>
      <right style="medium">
        <color rgb="FF8064A2"/>
      </right>
      <top style="medium">
        <color rgb="FF8064A2"/>
      </top>
      <bottom/>
    </border>
    <border>
      <left style="medium"/>
      <right style="medium">
        <color rgb="FF8064A2"/>
      </right>
      <top/>
      <bottom/>
    </border>
    <border>
      <left style="medium">
        <color rgb="FF8064A2"/>
      </left>
      <right style="medium">
        <color rgb="FF8064A2"/>
      </right>
      <top style="thick">
        <color rgb="FF8064A2"/>
      </top>
      <bottom/>
    </border>
    <border>
      <left style="medium">
        <color rgb="FF8064A2"/>
      </left>
      <right style="medium">
        <color rgb="FF8064A2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44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3" fontId="53" fillId="0" borderId="10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top"/>
    </xf>
    <xf numFmtId="3" fontId="54" fillId="33" borderId="10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52" fillId="33" borderId="11" xfId="0" applyFont="1" applyFill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45" applyFont="1" applyFill="1" applyAlignment="1" applyProtection="1">
      <alignment/>
      <protection/>
    </xf>
    <xf numFmtId="0" fontId="0" fillId="11" borderId="0" xfId="0" applyFill="1" applyAlignment="1">
      <alignment/>
    </xf>
    <xf numFmtId="0" fontId="0" fillId="5" borderId="15" xfId="0" applyFill="1" applyBorder="1" applyAlignment="1">
      <alignment/>
    </xf>
    <xf numFmtId="0" fontId="0" fillId="0" borderId="16" xfId="0" applyBorder="1" applyAlignment="1">
      <alignment vertical="top"/>
    </xf>
    <xf numFmtId="0" fontId="56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57" fillId="11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/>
    </xf>
    <xf numFmtId="3" fontId="51" fillId="33" borderId="10" xfId="0" applyNumberFormat="1" applyFont="1" applyFill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3" fontId="52" fillId="5" borderId="20" xfId="0" applyNumberFormat="1" applyFont="1" applyFill="1" applyBorder="1" applyAlignment="1">
      <alignment horizontal="center" vertical="center"/>
    </xf>
    <xf numFmtId="3" fontId="52" fillId="5" borderId="10" xfId="0" applyNumberFormat="1" applyFont="1" applyFill="1" applyBorder="1" applyAlignment="1">
      <alignment horizontal="center" vertical="center"/>
    </xf>
    <xf numFmtId="3" fontId="52" fillId="5" borderId="21" xfId="0" applyNumberFormat="1" applyFont="1" applyFill="1" applyBorder="1" applyAlignment="1">
      <alignment horizontal="center" vertical="center"/>
    </xf>
    <xf numFmtId="3" fontId="52" fillId="5" borderId="15" xfId="0" applyNumberFormat="1" applyFont="1" applyFill="1" applyBorder="1" applyAlignment="1">
      <alignment horizontal="center" vertical="center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4" fillId="11" borderId="0" xfId="45" applyFont="1" applyFill="1" applyBorder="1" applyAlignment="1" applyProtection="1">
      <alignment horizontal="left"/>
      <protection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3" fontId="52" fillId="0" borderId="21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20" xfId="0" applyNumberFormat="1" applyFont="1" applyBorder="1" applyAlignment="1">
      <alignment horizontal="center" vertical="center"/>
    </xf>
    <xf numFmtId="0" fontId="51" fillId="33" borderId="31" xfId="0" applyFont="1" applyFill="1" applyBorder="1" applyAlignment="1">
      <alignment vertical="center"/>
    </xf>
    <xf numFmtId="3" fontId="52" fillId="33" borderId="21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3" fontId="52" fillId="33" borderId="20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vertical="center"/>
    </xf>
    <xf numFmtId="3" fontId="51" fillId="0" borderId="33" xfId="0" applyNumberFormat="1" applyFont="1" applyBorder="1" applyAlignment="1">
      <alignment horizontal="center" vertical="center"/>
    </xf>
    <xf numFmtId="3" fontId="51" fillId="0" borderId="34" xfId="0" applyNumberFormat="1" applyFont="1" applyBorder="1" applyAlignment="1">
      <alignment horizontal="center" vertical="center"/>
    </xf>
    <xf numFmtId="3" fontId="51" fillId="0" borderId="35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33" xfId="0" applyFont="1" applyFill="1" applyBorder="1" applyAlignment="1">
      <alignment vertical="center"/>
    </xf>
    <xf numFmtId="3" fontId="51" fillId="33" borderId="34" xfId="0" applyNumberFormat="1" applyFont="1" applyFill="1" applyBorder="1" applyAlignment="1">
      <alignment horizontal="center" vertical="center"/>
    </xf>
    <xf numFmtId="3" fontId="51" fillId="33" borderId="35" xfId="0" applyNumberFormat="1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center" vertical="center"/>
    </xf>
    <xf numFmtId="3" fontId="51" fillId="0" borderId="36" xfId="0" applyNumberFormat="1" applyFont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3" fontId="52" fillId="0" borderId="39" xfId="0" applyNumberFormat="1" applyFont="1" applyBorder="1" applyAlignment="1">
      <alignment horizontal="center" vertical="center"/>
    </xf>
    <xf numFmtId="3" fontId="52" fillId="0" borderId="40" xfId="0" applyNumberFormat="1" applyFont="1" applyBorder="1" applyAlignment="1">
      <alignment horizontal="center" vertical="center"/>
    </xf>
    <xf numFmtId="3" fontId="52" fillId="33" borderId="39" xfId="0" applyNumberFormat="1" applyFont="1" applyFill="1" applyBorder="1" applyAlignment="1">
      <alignment horizontal="center" vertical="center"/>
    </xf>
    <xf numFmtId="3" fontId="52" fillId="33" borderId="40" xfId="0" applyNumberFormat="1" applyFont="1" applyFill="1" applyBorder="1" applyAlignment="1">
      <alignment horizontal="center" vertical="center"/>
    </xf>
    <xf numFmtId="3" fontId="51" fillId="0" borderId="41" xfId="0" applyNumberFormat="1" applyFont="1" applyBorder="1" applyAlignment="1">
      <alignment horizontal="center" vertical="center"/>
    </xf>
    <xf numFmtId="3" fontId="51" fillId="0" borderId="42" xfId="0" applyNumberFormat="1" applyFont="1" applyBorder="1" applyAlignment="1">
      <alignment horizontal="center" vertical="center"/>
    </xf>
    <xf numFmtId="3" fontId="51" fillId="0" borderId="43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 wrapText="1"/>
    </xf>
    <xf numFmtId="164" fontId="15" fillId="33" borderId="0" xfId="49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164" fontId="15" fillId="34" borderId="0" xfId="49" applyNumberFormat="1" applyFont="1" applyFill="1" applyAlignment="1">
      <alignment horizontal="center" vertical="center" wrapText="1"/>
    </xf>
    <xf numFmtId="0" fontId="15" fillId="0" borderId="44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horizontal="left" vertical="center"/>
    </xf>
    <xf numFmtId="0" fontId="0" fillId="5" borderId="0" xfId="0" applyFill="1" applyBorder="1" applyAlignment="1">
      <alignment/>
    </xf>
    <xf numFmtId="0" fontId="50" fillId="0" borderId="46" xfId="0" applyFont="1" applyBorder="1" applyAlignment="1">
      <alignment/>
    </xf>
    <xf numFmtId="0" fontId="0" fillId="0" borderId="47" xfId="0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17" fontId="38" fillId="35" borderId="48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8" fillId="0" borderId="1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3" fontId="59" fillId="33" borderId="10" xfId="0" applyNumberFormat="1" applyFont="1" applyFill="1" applyBorder="1" applyAlignment="1">
      <alignment horizontal="right" vertical="center" wrapText="1"/>
    </xf>
    <xf numFmtId="3" fontId="59" fillId="33" borderId="10" xfId="47" applyNumberFormat="1" applyFont="1" applyFill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 vertical="center" wrapText="1"/>
    </xf>
    <xf numFmtId="3" fontId="59" fillId="0" borderId="10" xfId="47" applyNumberFormat="1" applyFont="1" applyBorder="1" applyAlignment="1">
      <alignment horizontal="right" vertical="center" wrapText="1"/>
    </xf>
    <xf numFmtId="0" fontId="0" fillId="33" borderId="39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55" fillId="0" borderId="42" xfId="0" applyFont="1" applyBorder="1" applyAlignment="1">
      <alignment vertical="center"/>
    </xf>
    <xf numFmtId="0" fontId="0" fillId="0" borderId="39" xfId="0" applyBorder="1" applyAlignment="1">
      <alignment vertical="top"/>
    </xf>
    <xf numFmtId="0" fontId="58" fillId="0" borderId="49" xfId="0" applyFont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left" vertical="center"/>
    </xf>
    <xf numFmtId="165" fontId="60" fillId="0" borderId="49" xfId="47" applyNumberFormat="1" applyFont="1" applyFill="1" applyBorder="1" applyAlignment="1">
      <alignment horizontal="left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165" fontId="0" fillId="0" borderId="49" xfId="47" applyNumberFormat="1" applyFont="1" applyFill="1" applyBorder="1" applyAlignment="1">
      <alignment/>
    </xf>
    <xf numFmtId="3" fontId="59" fillId="33" borderId="49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7" fontId="38" fillId="35" borderId="50" xfId="0" applyNumberFormat="1" applyFont="1" applyFill="1" applyBorder="1" applyAlignment="1">
      <alignment horizontal="center" vertical="center"/>
    </xf>
    <xf numFmtId="0" fontId="55" fillId="0" borderId="51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50" fillId="11" borderId="0" xfId="0" applyFont="1" applyFill="1" applyAlignment="1">
      <alignment/>
    </xf>
    <xf numFmtId="0" fontId="51" fillId="0" borderId="32" xfId="0" applyFont="1" applyBorder="1" applyAlignment="1">
      <alignment vertical="center"/>
    </xf>
    <xf numFmtId="0" fontId="61" fillId="5" borderId="0" xfId="0" applyFont="1" applyFill="1" applyBorder="1" applyAlignment="1">
      <alignment/>
    </xf>
    <xf numFmtId="3" fontId="0" fillId="5" borderId="0" xfId="0" applyNumberFormat="1" applyFill="1" applyAlignment="1">
      <alignment/>
    </xf>
    <xf numFmtId="3" fontId="51" fillId="33" borderId="10" xfId="0" applyNumberFormat="1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51" fillId="5" borderId="51" xfId="0" applyFont="1" applyFill="1" applyBorder="1" applyAlignment="1">
      <alignment vertical="center"/>
    </xf>
    <xf numFmtId="0" fontId="51" fillId="5" borderId="0" xfId="0" applyFont="1" applyFill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33" borderId="54" xfId="0" applyFont="1" applyFill="1" applyBorder="1" applyAlignment="1">
      <alignment vertical="center"/>
    </xf>
    <xf numFmtId="0" fontId="53" fillId="33" borderId="54" xfId="0" applyFont="1" applyFill="1" applyBorder="1" applyAlignment="1">
      <alignment horizontal="center" vertical="center"/>
    </xf>
    <xf numFmtId="3" fontId="53" fillId="33" borderId="54" xfId="0" applyNumberFormat="1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1" fillId="0" borderId="52" xfId="0" applyFont="1" applyBorder="1" applyAlignment="1">
      <alignment vertical="center"/>
    </xf>
    <xf numFmtId="0" fontId="53" fillId="0" borderId="52" xfId="0" applyFont="1" applyBorder="1" applyAlignment="1">
      <alignment horizontal="center" vertical="center"/>
    </xf>
    <xf numFmtId="3" fontId="53" fillId="0" borderId="52" xfId="0" applyNumberFormat="1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1" fillId="33" borderId="52" xfId="0" applyFont="1" applyFill="1" applyBorder="1" applyAlignment="1">
      <alignment vertical="center"/>
    </xf>
    <xf numFmtId="0" fontId="53" fillId="33" borderId="52" xfId="0" applyFont="1" applyFill="1" applyBorder="1" applyAlignment="1">
      <alignment horizontal="center" vertical="center"/>
    </xf>
    <xf numFmtId="3" fontId="53" fillId="33" borderId="52" xfId="0" applyNumberFormat="1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  <xf numFmtId="0" fontId="51" fillId="36" borderId="52" xfId="0" applyFont="1" applyFill="1" applyBorder="1" applyAlignment="1">
      <alignment vertical="center"/>
    </xf>
    <xf numFmtId="3" fontId="53" fillId="36" borderId="52" xfId="0" applyNumberFormat="1" applyFont="1" applyFill="1" applyBorder="1" applyAlignment="1">
      <alignment horizontal="center" vertical="center"/>
    </xf>
    <xf numFmtId="3" fontId="53" fillId="36" borderId="56" xfId="0" applyNumberFormat="1" applyFont="1" applyFill="1" applyBorder="1" applyAlignment="1">
      <alignment horizontal="center" vertical="center"/>
    </xf>
    <xf numFmtId="0" fontId="53" fillId="36" borderId="52" xfId="0" applyFont="1" applyFill="1" applyBorder="1" applyAlignment="1">
      <alignment horizontal="center" vertical="center"/>
    </xf>
    <xf numFmtId="0" fontId="53" fillId="36" borderId="56" xfId="0" applyFont="1" applyFill="1" applyBorder="1" applyAlignment="1">
      <alignment horizontal="center" vertical="center"/>
    </xf>
    <xf numFmtId="0" fontId="51" fillId="36" borderId="57" xfId="0" applyFont="1" applyFill="1" applyBorder="1" applyAlignment="1">
      <alignment vertical="center"/>
    </xf>
    <xf numFmtId="3" fontId="54" fillId="36" borderId="57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right" vertical="center"/>
    </xf>
    <xf numFmtId="3" fontId="55" fillId="0" borderId="10" xfId="0" applyNumberFormat="1" applyFont="1" applyBorder="1" applyAlignment="1">
      <alignment horizontal="right" vertical="center"/>
    </xf>
    <xf numFmtId="0" fontId="55" fillId="33" borderId="10" xfId="0" applyFont="1" applyFill="1" applyBorder="1" applyAlignment="1">
      <alignment horizontal="right" vertical="center"/>
    </xf>
    <xf numFmtId="3" fontId="55" fillId="0" borderId="15" xfId="0" applyNumberFormat="1" applyFont="1" applyBorder="1" applyAlignment="1">
      <alignment horizontal="right" vertical="center"/>
    </xf>
    <xf numFmtId="3" fontId="55" fillId="0" borderId="58" xfId="0" applyNumberFormat="1" applyFont="1" applyBorder="1" applyAlignment="1">
      <alignment horizontal="right" vertical="center"/>
    </xf>
    <xf numFmtId="0" fontId="55" fillId="33" borderId="15" xfId="0" applyFont="1" applyFill="1" applyBorder="1" applyAlignment="1">
      <alignment horizontal="right" vertical="center"/>
    </xf>
    <xf numFmtId="0" fontId="55" fillId="33" borderId="58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top"/>
    </xf>
    <xf numFmtId="0" fontId="0" fillId="33" borderId="15" xfId="0" applyFill="1" applyBorder="1" applyAlignment="1">
      <alignment horizontal="right" vertical="top"/>
    </xf>
    <xf numFmtId="0" fontId="0" fillId="33" borderId="58" xfId="0" applyFill="1" applyBorder="1" applyAlignment="1">
      <alignment horizontal="right" vertical="top"/>
    </xf>
    <xf numFmtId="0" fontId="55" fillId="0" borderId="10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55" fillId="0" borderId="58" xfId="0" applyFont="1" applyBorder="1" applyAlignment="1">
      <alignment horizontal="right" vertical="center"/>
    </xf>
    <xf numFmtId="3" fontId="55" fillId="33" borderId="15" xfId="0" applyNumberFormat="1" applyFont="1" applyFill="1" applyBorder="1" applyAlignment="1">
      <alignment horizontal="right" vertical="center"/>
    </xf>
    <xf numFmtId="3" fontId="55" fillId="33" borderId="58" xfId="0" applyNumberFormat="1" applyFont="1" applyFill="1" applyBorder="1" applyAlignment="1">
      <alignment horizontal="right" vertical="center"/>
    </xf>
    <xf numFmtId="3" fontId="55" fillId="0" borderId="42" xfId="0" applyNumberFormat="1" applyFont="1" applyBorder="1" applyAlignment="1">
      <alignment horizontal="right" vertical="center"/>
    </xf>
    <xf numFmtId="3" fontId="55" fillId="0" borderId="59" xfId="0" applyNumberFormat="1" applyFont="1" applyBorder="1" applyAlignment="1">
      <alignment horizontal="right" vertical="center"/>
    </xf>
    <xf numFmtId="3" fontId="55" fillId="0" borderId="60" xfId="0" applyNumberFormat="1" applyFont="1" applyBorder="1" applyAlignment="1">
      <alignment horizontal="right" vertical="center"/>
    </xf>
    <xf numFmtId="165" fontId="55" fillId="0" borderId="10" xfId="47" applyNumberFormat="1" applyFont="1" applyBorder="1" applyAlignment="1">
      <alignment horizontal="right" vertical="center"/>
    </xf>
    <xf numFmtId="165" fontId="55" fillId="0" borderId="15" xfId="47" applyNumberFormat="1" applyFont="1" applyBorder="1" applyAlignment="1">
      <alignment horizontal="right" vertical="center"/>
    </xf>
    <xf numFmtId="165" fontId="55" fillId="0" borderId="58" xfId="47" applyNumberFormat="1" applyFont="1" applyBorder="1" applyAlignment="1">
      <alignment horizontal="right" vertical="center"/>
    </xf>
    <xf numFmtId="165" fontId="55" fillId="33" borderId="10" xfId="47" applyNumberFormat="1" applyFont="1" applyFill="1" applyBorder="1" applyAlignment="1">
      <alignment horizontal="right" vertical="center"/>
    </xf>
    <xf numFmtId="165" fontId="55" fillId="33" borderId="15" xfId="47" applyNumberFormat="1" applyFont="1" applyFill="1" applyBorder="1" applyAlignment="1">
      <alignment horizontal="right" vertical="center"/>
    </xf>
    <xf numFmtId="165" fontId="55" fillId="33" borderId="58" xfId="47" applyNumberFormat="1" applyFont="1" applyFill="1" applyBorder="1" applyAlignment="1">
      <alignment horizontal="right" vertical="center"/>
    </xf>
    <xf numFmtId="165" fontId="0" fillId="33" borderId="10" xfId="47" applyNumberFormat="1" applyFont="1" applyFill="1" applyBorder="1" applyAlignment="1">
      <alignment horizontal="right" vertical="top"/>
    </xf>
    <xf numFmtId="165" fontId="0" fillId="33" borderId="15" xfId="47" applyNumberFormat="1" applyFont="1" applyFill="1" applyBorder="1" applyAlignment="1">
      <alignment horizontal="right" vertical="top"/>
    </xf>
    <xf numFmtId="165" fontId="0" fillId="33" borderId="58" xfId="47" applyNumberFormat="1" applyFont="1" applyFill="1" applyBorder="1" applyAlignment="1">
      <alignment horizontal="right" vertical="top"/>
    </xf>
    <xf numFmtId="165" fontId="55" fillId="0" borderId="51" xfId="47" applyNumberFormat="1" applyFont="1" applyBorder="1" applyAlignment="1">
      <alignment horizontal="right" vertical="center"/>
    </xf>
    <xf numFmtId="165" fontId="55" fillId="0" borderId="0" xfId="47" applyNumberFormat="1" applyFont="1" applyBorder="1" applyAlignment="1">
      <alignment horizontal="right" vertical="center"/>
    </xf>
    <xf numFmtId="165" fontId="55" fillId="0" borderId="61" xfId="47" applyNumberFormat="1" applyFont="1" applyBorder="1" applyAlignment="1">
      <alignment horizontal="right" vertical="center"/>
    </xf>
    <xf numFmtId="0" fontId="4" fillId="11" borderId="0" xfId="45" applyFont="1" applyFill="1" applyBorder="1" applyAlignment="1" applyProtection="1">
      <alignment horizontal="left" vertical="center"/>
      <protection/>
    </xf>
    <xf numFmtId="0" fontId="2" fillId="5" borderId="0" xfId="45" applyFill="1" applyAlignment="1" applyProtection="1">
      <alignment/>
      <protection/>
    </xf>
    <xf numFmtId="0" fontId="56" fillId="0" borderId="16" xfId="0" applyFont="1" applyBorder="1" applyAlignment="1">
      <alignment horizontal="center" vertical="center"/>
    </xf>
    <xf numFmtId="0" fontId="62" fillId="33" borderId="62" xfId="0" applyFont="1" applyFill="1" applyBorder="1" applyAlignment="1">
      <alignment horizontal="center" vertical="center"/>
    </xf>
    <xf numFmtId="0" fontId="54" fillId="33" borderId="62" xfId="0" applyFont="1" applyFill="1" applyBorder="1" applyAlignment="1">
      <alignment vertical="center"/>
    </xf>
    <xf numFmtId="166" fontId="54" fillId="33" borderId="63" xfId="0" applyNumberFormat="1" applyFont="1" applyFill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54" fillId="0" borderId="62" xfId="0" applyFont="1" applyBorder="1" applyAlignment="1">
      <alignment vertical="center"/>
    </xf>
    <xf numFmtId="166" fontId="54" fillId="0" borderId="63" xfId="0" applyNumberFormat="1" applyFont="1" applyBorder="1" applyAlignment="1">
      <alignment horizontal="center" vertical="center"/>
    </xf>
    <xf numFmtId="0" fontId="14" fillId="33" borderId="64" xfId="0" applyFont="1" applyFill="1" applyBorder="1" applyAlignment="1">
      <alignment horizontal="left" vertical="center"/>
    </xf>
    <xf numFmtId="0" fontId="15" fillId="0" borderId="65" xfId="0" applyFont="1" applyFill="1" applyBorder="1" applyAlignment="1">
      <alignment vertical="center" wrapText="1"/>
    </xf>
    <xf numFmtId="0" fontId="14" fillId="33" borderId="64" xfId="0" applyFont="1" applyFill="1" applyBorder="1" applyAlignment="1">
      <alignment vertical="center" wrapText="1"/>
    </xf>
    <xf numFmtId="164" fontId="14" fillId="33" borderId="64" xfId="49" applyNumberFormat="1" applyFont="1" applyFill="1" applyBorder="1" applyAlignment="1">
      <alignment horizontal="center" vertical="center" wrapText="1"/>
    </xf>
    <xf numFmtId="164" fontId="1" fillId="0" borderId="66" xfId="53" applyNumberFormat="1" applyFont="1" applyFill="1" applyBorder="1" applyAlignment="1">
      <alignment horizontal="right" wrapText="1"/>
      <protection/>
    </xf>
    <xf numFmtId="164" fontId="1" fillId="0" borderId="67" xfId="53" applyNumberFormat="1" applyFont="1" applyFill="1" applyBorder="1" applyAlignment="1">
      <alignment horizontal="right" wrapText="1"/>
      <protection/>
    </xf>
    <xf numFmtId="0" fontId="56" fillId="0" borderId="68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 wrapText="1"/>
    </xf>
    <xf numFmtId="164" fontId="14" fillId="0" borderId="44" xfId="49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/>
    </xf>
    <xf numFmtId="1" fontId="14" fillId="0" borderId="45" xfId="0" applyNumberFormat="1" applyFont="1" applyFill="1" applyBorder="1" applyAlignment="1">
      <alignment horizontal="left" vertical="center"/>
    </xf>
    <xf numFmtId="164" fontId="54" fillId="33" borderId="63" xfId="0" applyNumberFormat="1" applyFont="1" applyFill="1" applyBorder="1" applyAlignment="1">
      <alignment horizontal="center" vertical="center"/>
    </xf>
    <xf numFmtId="164" fontId="54" fillId="0" borderId="63" xfId="0" applyNumberFormat="1" applyFont="1" applyBorder="1" applyAlignment="1">
      <alignment horizontal="center" vertical="center"/>
    </xf>
    <xf numFmtId="164" fontId="7" fillId="36" borderId="66" xfId="54" applyNumberFormat="1" applyFont="1" applyFill="1" applyBorder="1" applyAlignment="1">
      <alignment horizontal="right" wrapText="1"/>
      <protection/>
    </xf>
    <xf numFmtId="0" fontId="54" fillId="33" borderId="70" xfId="0" applyFont="1" applyFill="1" applyBorder="1" applyAlignment="1">
      <alignment horizontal="center" vertical="center"/>
    </xf>
    <xf numFmtId="3" fontId="52" fillId="0" borderId="71" xfId="0" applyNumberFormat="1" applyFont="1" applyBorder="1" applyAlignment="1">
      <alignment horizontal="center" vertical="center"/>
    </xf>
    <xf numFmtId="3" fontId="52" fillId="33" borderId="71" xfId="0" applyNumberFormat="1" applyFont="1" applyFill="1" applyBorder="1" applyAlignment="1">
      <alignment horizontal="center" vertical="center"/>
    </xf>
    <xf numFmtId="3" fontId="52" fillId="0" borderId="72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67" fontId="55" fillId="33" borderId="10" xfId="0" applyNumberFormat="1" applyFont="1" applyFill="1" applyBorder="1" applyAlignment="1">
      <alignment horizontal="right" vertical="center"/>
    </xf>
    <xf numFmtId="168" fontId="0" fillId="11" borderId="0" xfId="0" applyNumberFormat="1" applyFill="1" applyAlignment="1">
      <alignment/>
    </xf>
    <xf numFmtId="3" fontId="58" fillId="33" borderId="10" xfId="0" applyNumberFormat="1" applyFont="1" applyFill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left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167" fontId="55" fillId="33" borderId="58" xfId="0" applyNumberFormat="1" applyFont="1" applyFill="1" applyBorder="1" applyAlignment="1">
      <alignment horizontal="left" vertical="center" wrapText="1"/>
    </xf>
    <xf numFmtId="3" fontId="55" fillId="0" borderId="58" xfId="0" applyNumberFormat="1" applyFont="1" applyBorder="1" applyAlignment="1">
      <alignment horizontal="left" vertical="center" wrapText="1"/>
    </xf>
    <xf numFmtId="0" fontId="58" fillId="33" borderId="58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164" fontId="14" fillId="33" borderId="49" xfId="49" applyNumberFormat="1" applyFont="1" applyFill="1" applyBorder="1" applyAlignment="1">
      <alignment horizontal="center" vertical="center" wrapText="1"/>
    </xf>
    <xf numFmtId="0" fontId="50" fillId="36" borderId="49" xfId="0" applyFont="1" applyFill="1" applyBorder="1" applyAlignment="1">
      <alignment/>
    </xf>
    <xf numFmtId="0" fontId="50" fillId="5" borderId="0" xfId="0" applyFont="1" applyFill="1" applyAlignment="1">
      <alignment/>
    </xf>
    <xf numFmtId="0" fontId="51" fillId="33" borderId="73" xfId="0" applyFont="1" applyFill="1" applyBorder="1" applyAlignment="1">
      <alignment horizontal="center" vertical="center"/>
    </xf>
    <xf numFmtId="0" fontId="51" fillId="33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7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64" fontId="15" fillId="0" borderId="49" xfId="49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/>
    </xf>
    <xf numFmtId="164" fontId="15" fillId="0" borderId="77" xfId="49" applyNumberFormat="1" applyFont="1" applyFill="1" applyBorder="1" applyAlignment="1">
      <alignment horizontal="center" vertical="center" wrapText="1"/>
    </xf>
    <xf numFmtId="3" fontId="51" fillId="0" borderId="34" xfId="0" applyNumberFormat="1" applyFont="1" applyFill="1" applyBorder="1" applyAlignment="1">
      <alignment horizontal="center" vertical="center"/>
    </xf>
    <xf numFmtId="3" fontId="52" fillId="0" borderId="31" xfId="0" applyNumberFormat="1" applyFont="1" applyBorder="1" applyAlignment="1">
      <alignment vertical="center"/>
    </xf>
    <xf numFmtId="3" fontId="52" fillId="33" borderId="31" xfId="0" applyNumberFormat="1" applyFont="1" applyFill="1" applyBorder="1" applyAlignment="1">
      <alignment vertical="center"/>
    </xf>
    <xf numFmtId="3" fontId="51" fillId="0" borderId="31" xfId="0" applyNumberFormat="1" applyFont="1" applyFill="1" applyBorder="1" applyAlignment="1">
      <alignment vertical="center"/>
    </xf>
    <xf numFmtId="3" fontId="52" fillId="0" borderId="78" xfId="0" applyNumberFormat="1" applyFont="1" applyBorder="1" applyAlignment="1">
      <alignment vertical="center"/>
    </xf>
    <xf numFmtId="3" fontId="52" fillId="33" borderId="79" xfId="0" applyNumberFormat="1" applyFont="1" applyFill="1" applyBorder="1" applyAlignment="1">
      <alignment vertical="center"/>
    </xf>
    <xf numFmtId="3" fontId="52" fillId="0" borderId="79" xfId="0" applyNumberFormat="1" applyFont="1" applyBorder="1" applyAlignment="1">
      <alignment vertical="center"/>
    </xf>
    <xf numFmtId="3" fontId="51" fillId="0" borderId="79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80" xfId="0" applyFont="1" applyFill="1" applyBorder="1" applyAlignment="1">
      <alignment horizontal="center" vertical="center"/>
    </xf>
    <xf numFmtId="3" fontId="0" fillId="11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69" fontId="0" fillId="11" borderId="0" xfId="0" applyNumberFormat="1" applyFill="1" applyAlignment="1">
      <alignment/>
    </xf>
    <xf numFmtId="165" fontId="0" fillId="11" borderId="0" xfId="0" applyNumberFormat="1" applyFill="1" applyAlignment="1">
      <alignment/>
    </xf>
    <xf numFmtId="0" fontId="4" fillId="11" borderId="0" xfId="45" applyFont="1" applyFill="1" applyBorder="1" applyAlignment="1" applyProtection="1">
      <alignment horizontal="left"/>
      <protection/>
    </xf>
    <xf numFmtId="0" fontId="63" fillId="34" borderId="81" xfId="60" applyFont="1" applyFill="1" applyBorder="1" applyAlignment="1">
      <alignment horizontal="center" vertical="center" wrapText="1"/>
    </xf>
    <xf numFmtId="0" fontId="63" fillId="34" borderId="82" xfId="60" applyFont="1" applyFill="1" applyBorder="1" applyAlignment="1">
      <alignment horizontal="center" vertical="center" wrapText="1"/>
    </xf>
    <xf numFmtId="0" fontId="63" fillId="34" borderId="83" xfId="60" applyFont="1" applyFill="1" applyBorder="1" applyAlignment="1">
      <alignment horizontal="center" vertical="center" wrapText="1"/>
    </xf>
    <xf numFmtId="0" fontId="63" fillId="34" borderId="84" xfId="60" applyFont="1" applyFill="1" applyBorder="1" applyAlignment="1">
      <alignment horizontal="center" vertical="center" wrapText="1"/>
    </xf>
    <xf numFmtId="0" fontId="63" fillId="34" borderId="0" xfId="60" applyFont="1" applyFill="1" applyBorder="1" applyAlignment="1">
      <alignment horizontal="center" vertical="center" wrapText="1"/>
    </xf>
    <xf numFmtId="0" fontId="63" fillId="34" borderId="85" xfId="60" applyFont="1" applyFill="1" applyBorder="1" applyAlignment="1">
      <alignment horizontal="center" vertical="center" wrapText="1"/>
    </xf>
    <xf numFmtId="0" fontId="63" fillId="34" borderId="32" xfId="60" applyFont="1" applyFill="1" applyBorder="1" applyAlignment="1">
      <alignment horizontal="center" vertical="center" wrapText="1"/>
    </xf>
    <xf numFmtId="0" fontId="63" fillId="34" borderId="36" xfId="60" applyFont="1" applyFill="1" applyBorder="1" applyAlignment="1">
      <alignment horizontal="center" vertical="center" wrapText="1"/>
    </xf>
    <xf numFmtId="0" fontId="63" fillId="34" borderId="35" xfId="60" applyFont="1" applyFill="1" applyBorder="1" applyAlignment="1">
      <alignment horizontal="center" vertical="center" wrapText="1"/>
    </xf>
    <xf numFmtId="0" fontId="4" fillId="11" borderId="0" xfId="45" applyFont="1" applyFill="1" applyBorder="1" applyAlignment="1" applyProtection="1">
      <alignment horizontal="left" vertical="center"/>
      <protection/>
    </xf>
    <xf numFmtId="0" fontId="47" fillId="0" borderId="32" xfId="60" applyBorder="1" applyAlignment="1">
      <alignment horizontal="center" vertical="center"/>
    </xf>
    <xf numFmtId="0" fontId="47" fillId="0" borderId="36" xfId="60" applyBorder="1" applyAlignment="1">
      <alignment horizontal="center" vertical="center"/>
    </xf>
    <xf numFmtId="0" fontId="50" fillId="0" borderId="86" xfId="0" applyFont="1" applyBorder="1" applyAlignment="1">
      <alignment horizontal="center"/>
    </xf>
    <xf numFmtId="0" fontId="50" fillId="36" borderId="49" xfId="0" applyFont="1" applyFill="1" applyBorder="1" applyAlignment="1">
      <alignment horizontal="center"/>
    </xf>
    <xf numFmtId="166" fontId="54" fillId="33" borderId="87" xfId="0" applyNumberFormat="1" applyFont="1" applyFill="1" applyBorder="1" applyAlignment="1">
      <alignment horizontal="center" vertical="center"/>
    </xf>
    <xf numFmtId="166" fontId="54" fillId="33" borderId="88" xfId="0" applyNumberFormat="1" applyFont="1" applyFill="1" applyBorder="1" applyAlignment="1">
      <alignment horizontal="center" vertical="center"/>
    </xf>
    <xf numFmtId="166" fontId="54" fillId="0" borderId="87" xfId="0" applyNumberFormat="1" applyFont="1" applyBorder="1" applyAlignment="1">
      <alignment horizontal="center" vertical="center"/>
    </xf>
    <xf numFmtId="166" fontId="54" fillId="0" borderId="12" xfId="0" applyNumberFormat="1" applyFont="1" applyBorder="1" applyAlignment="1">
      <alignment horizontal="center" vertical="center"/>
    </xf>
    <xf numFmtId="166" fontId="54" fillId="0" borderId="88" xfId="0" applyNumberFormat="1" applyFont="1" applyBorder="1" applyAlignment="1">
      <alignment horizontal="center" vertical="center"/>
    </xf>
    <xf numFmtId="0" fontId="47" fillId="0" borderId="84" xfId="60" applyBorder="1" applyAlignment="1">
      <alignment horizontal="center" vertical="center"/>
    </xf>
    <xf numFmtId="0" fontId="47" fillId="0" borderId="0" xfId="60" applyBorder="1" applyAlignment="1">
      <alignment horizontal="center" vertical="center"/>
    </xf>
    <xf numFmtId="0" fontId="47" fillId="0" borderId="89" xfId="60" applyBorder="1" applyAlignment="1">
      <alignment horizontal="center"/>
    </xf>
    <xf numFmtId="0" fontId="47" fillId="0" borderId="28" xfId="60" applyBorder="1" applyAlignment="1">
      <alignment horizontal="center"/>
    </xf>
    <xf numFmtId="0" fontId="47" fillId="0" borderId="27" xfId="60" applyBorder="1" applyAlignment="1">
      <alignment horizontal="center"/>
    </xf>
    <xf numFmtId="0" fontId="56" fillId="0" borderId="81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56" fillId="0" borderId="8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1" fillId="33" borderId="90" xfId="0" applyFont="1" applyFill="1" applyBorder="1" applyAlignment="1">
      <alignment horizontal="center" vertical="center" wrapText="1"/>
    </xf>
    <xf numFmtId="0" fontId="51" fillId="33" borderId="91" xfId="0" applyFont="1" applyFill="1" applyBorder="1" applyAlignment="1">
      <alignment horizontal="center" vertical="center" wrapText="1"/>
    </xf>
    <xf numFmtId="0" fontId="56" fillId="0" borderId="92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/>
    </xf>
    <xf numFmtId="0" fontId="51" fillId="33" borderId="74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56" fillId="0" borderId="96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1" fillId="33" borderId="98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99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1" fillId="33" borderId="100" xfId="0" applyFont="1" applyFill="1" applyBorder="1" applyAlignment="1">
      <alignment horizontal="center" vertical="center"/>
    </xf>
    <xf numFmtId="0" fontId="51" fillId="33" borderId="101" xfId="0" applyFont="1" applyFill="1" applyBorder="1" applyAlignment="1">
      <alignment horizontal="center" vertical="center"/>
    </xf>
    <xf numFmtId="0" fontId="51" fillId="33" borderId="102" xfId="0" applyFont="1" applyFill="1" applyBorder="1" applyAlignment="1">
      <alignment horizontal="center" vertical="center"/>
    </xf>
    <xf numFmtId="0" fontId="47" fillId="34" borderId="103" xfId="60" applyFill="1" applyBorder="1" applyAlignment="1">
      <alignment horizontal="center" vertical="center"/>
    </xf>
    <xf numFmtId="0" fontId="47" fillId="34" borderId="104" xfId="60" applyFill="1" applyBorder="1" applyAlignment="1">
      <alignment horizontal="center" vertical="center"/>
    </xf>
    <xf numFmtId="0" fontId="47" fillId="34" borderId="105" xfId="60" applyFill="1" applyBorder="1" applyAlignment="1">
      <alignment horizontal="center" vertical="center"/>
    </xf>
    <xf numFmtId="0" fontId="47" fillId="34" borderId="89" xfId="60" applyFill="1" applyBorder="1" applyAlignment="1">
      <alignment horizontal="center" vertical="center"/>
    </xf>
    <xf numFmtId="0" fontId="47" fillId="34" borderId="28" xfId="60" applyFill="1" applyBorder="1" applyAlignment="1">
      <alignment horizontal="center" vertical="center"/>
    </xf>
    <xf numFmtId="0" fontId="47" fillId="34" borderId="27" xfId="60" applyFill="1" applyBorder="1" applyAlignment="1">
      <alignment horizontal="center" vertical="center"/>
    </xf>
    <xf numFmtId="0" fontId="0" fillId="5" borderId="0" xfId="0" applyFill="1" applyAlignment="1">
      <alignment horizontal="left" wrapText="1"/>
    </xf>
    <xf numFmtId="0" fontId="47" fillId="0" borderId="89" xfId="60" applyBorder="1" applyAlignment="1">
      <alignment horizontal="center" vertical="center"/>
    </xf>
    <xf numFmtId="0" fontId="47" fillId="0" borderId="28" xfId="60" applyBorder="1" applyAlignment="1">
      <alignment horizontal="center" vertical="center"/>
    </xf>
    <xf numFmtId="0" fontId="47" fillId="0" borderId="27" xfId="60" applyBorder="1" applyAlignment="1">
      <alignment horizontal="center" vertical="center"/>
    </xf>
    <xf numFmtId="0" fontId="56" fillId="0" borderId="106" xfId="0" applyFont="1" applyBorder="1" applyAlignment="1">
      <alignment horizontal="center" vertical="center"/>
    </xf>
    <xf numFmtId="0" fontId="56" fillId="0" borderId="107" xfId="0" applyFont="1" applyBorder="1" applyAlignment="1">
      <alignment horizontal="center" vertical="center"/>
    </xf>
    <xf numFmtId="0" fontId="56" fillId="5" borderId="54" xfId="0" applyFont="1" applyFill="1" applyBorder="1" applyAlignment="1">
      <alignment horizontal="center" vertical="center" wrapText="1"/>
    </xf>
    <xf numFmtId="0" fontId="56" fillId="5" borderId="108" xfId="0" applyFont="1" applyFill="1" applyBorder="1" applyAlignment="1">
      <alignment horizontal="center" vertical="center" wrapText="1"/>
    </xf>
    <xf numFmtId="0" fontId="56" fillId="5" borderId="109" xfId="0" applyFont="1" applyFill="1" applyBorder="1" applyAlignment="1">
      <alignment horizontal="center" vertical="center"/>
    </xf>
    <xf numFmtId="0" fontId="56" fillId="5" borderId="20" xfId="0" applyFont="1" applyFill="1" applyBorder="1" applyAlignment="1">
      <alignment horizontal="center" vertical="center"/>
    </xf>
    <xf numFmtId="0" fontId="56" fillId="0" borderId="106" xfId="0" applyFont="1" applyBorder="1" applyAlignment="1">
      <alignment horizontal="center" vertical="center" wrapText="1"/>
    </xf>
    <xf numFmtId="0" fontId="56" fillId="0" borderId="107" xfId="0" applyFont="1" applyBorder="1" applyAlignment="1">
      <alignment horizontal="center" vertical="center" wrapText="1"/>
    </xf>
    <xf numFmtId="0" fontId="56" fillId="33" borderId="10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1" fillId="33" borderId="87" xfId="0" applyFont="1" applyFill="1" applyBorder="1" applyAlignment="1">
      <alignment horizontal="center" vertical="center"/>
    </xf>
    <xf numFmtId="0" fontId="51" fillId="33" borderId="88" xfId="0" applyFont="1" applyFill="1" applyBorder="1" applyAlignment="1">
      <alignment horizontal="center" vertical="center"/>
    </xf>
    <xf numFmtId="0" fontId="55" fillId="5" borderId="54" xfId="0" applyFont="1" applyFill="1" applyBorder="1" applyAlignment="1">
      <alignment horizontal="center" vertical="center" wrapText="1"/>
    </xf>
    <xf numFmtId="0" fontId="55" fillId="5" borderId="108" xfId="0" applyFont="1" applyFill="1" applyBorder="1" applyAlignment="1">
      <alignment horizontal="center" vertical="center" wrapText="1"/>
    </xf>
    <xf numFmtId="0" fontId="50" fillId="0" borderId="1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49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6" fillId="0" borderId="111" xfId="0" applyFont="1" applyBorder="1" applyAlignment="1">
      <alignment horizontal="center" vertical="center"/>
    </xf>
    <xf numFmtId="0" fontId="56" fillId="0" borderId="1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49" xfId="0" applyFont="1" applyBorder="1" applyAlignment="1">
      <alignment horizontal="center" vertical="center" wrapText="1"/>
    </xf>
    <xf numFmtId="0" fontId="50" fillId="0" borderId="11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6" fillId="33" borderId="113" xfId="0" applyFont="1" applyFill="1" applyBorder="1" applyAlignment="1">
      <alignment horizontal="center" vertical="center"/>
    </xf>
    <xf numFmtId="0" fontId="56" fillId="33" borderId="1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56" fillId="33" borderId="111" xfId="0" applyFont="1" applyFill="1" applyBorder="1" applyAlignment="1">
      <alignment horizontal="center" vertical="center"/>
    </xf>
    <xf numFmtId="0" fontId="56" fillId="33" borderId="112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AT_CAR_1" xfId="53"/>
    <cellStyle name="Normal_DAT_EST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F4:H7" comment="" totalsRowShown="0">
  <tableColumns count="3">
    <tableColumn id="1" name="N°"/>
    <tableColumn id="2" name="Proyecto"/>
    <tableColumn id="3" name="Inversión estimada en UF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3:E41" comment="" totalsRowShown="0">
  <tableColumns count="4">
    <tableColumn id="1" name="Número IP"/>
    <tableColumn id="2" name="Nombre Iniciativa"/>
    <tableColumn id="3" name="Inversión Estimada (U.F.)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"/>
  <sheetViews>
    <sheetView tabSelected="1" zoomScale="56" zoomScaleNormal="56" zoomScalePageLayoutView="0" workbookViewId="0" topLeftCell="A1">
      <selection activeCell="C5" sqref="C5:W5"/>
    </sheetView>
  </sheetViews>
  <sheetFormatPr defaultColWidth="11.421875" defaultRowHeight="15"/>
  <cols>
    <col min="1" max="1" width="38.8515625" style="19" customWidth="1"/>
    <col min="2" max="2" width="11.421875" style="19" customWidth="1"/>
    <col min="3" max="3" width="19.421875" style="19" customWidth="1"/>
    <col min="4" max="16384" width="11.421875" style="19" customWidth="1"/>
  </cols>
  <sheetData>
    <row r="1" spans="2:25" ht="15" customHeight="1">
      <c r="B1" s="247" t="s">
        <v>240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9"/>
    </row>
    <row r="2" spans="2:25" ht="15" customHeight="1"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2"/>
    </row>
    <row r="3" spans="2:25" ht="94.5" customHeight="1" thickBot="1"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5"/>
    </row>
    <row r="4" spans="2:26" ht="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2:25" ht="61.5">
      <c r="B5" s="26">
        <v>1</v>
      </c>
      <c r="C5" s="256" t="s">
        <v>97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"/>
      <c r="Y5" s="25"/>
    </row>
    <row r="6" spans="2:25" ht="61.5">
      <c r="B6" s="26">
        <v>2</v>
      </c>
      <c r="C6" s="256" t="s">
        <v>199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"/>
      <c r="Y6" s="25"/>
    </row>
    <row r="7" spans="2:25" ht="61.5">
      <c r="B7" s="26">
        <v>3</v>
      </c>
      <c r="C7" s="179" t="s">
        <v>180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25"/>
      <c r="Y7" s="25"/>
    </row>
    <row r="8" spans="2:25" ht="61.5">
      <c r="B8" s="26">
        <v>4</v>
      </c>
      <c r="C8" s="256" t="s">
        <v>98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"/>
      <c r="Y8" s="25"/>
    </row>
    <row r="9" spans="2:25" ht="61.5">
      <c r="B9" s="26">
        <v>5</v>
      </c>
      <c r="C9" s="256" t="s">
        <v>162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"/>
      <c r="Y9" s="25"/>
    </row>
    <row r="10" spans="2:25" ht="61.5">
      <c r="B10" s="26">
        <v>6</v>
      </c>
      <c r="C10" s="256" t="s">
        <v>99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"/>
      <c r="Y10" s="25"/>
    </row>
    <row r="11" spans="2:25" ht="61.5">
      <c r="B11" s="26">
        <v>7</v>
      </c>
      <c r="C11" s="246" t="s">
        <v>100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5"/>
      <c r="Y11" s="25"/>
    </row>
    <row r="12" spans="2:25" ht="61.5">
      <c r="B12" s="26">
        <v>8</v>
      </c>
      <c r="C12" s="246" t="s">
        <v>159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5"/>
      <c r="Y12" s="25"/>
    </row>
    <row r="13" spans="2:25" ht="61.5"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5"/>
      <c r="Y13" s="25"/>
    </row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'Transacciones - Viales '!A1" display="Transacciones en concesiones viales"/>
    <hyperlink ref="C9" location="'Transacciones - Viales'!A1" display="Transacciones Viales"/>
    <hyperlink ref="C9:W9" location="'Transacciones-portico-mes'!A1" display="Transacciones viales mensuales por pórtico o peaj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7" customWidth="1"/>
    <col min="2" max="2" width="11.00390625" style="17" bestFit="1" customWidth="1"/>
    <col min="3" max="3" width="44.7109375" style="17" customWidth="1"/>
    <col min="4" max="4" width="23.57421875" style="17" bestFit="1" customWidth="1"/>
    <col min="5" max="5" width="11.421875" style="17" customWidth="1"/>
    <col min="6" max="6" width="5.28125" style="17" customWidth="1"/>
    <col min="7" max="7" width="52.421875" style="17" bestFit="1" customWidth="1"/>
    <col min="8" max="8" width="37.140625" style="17" customWidth="1"/>
    <col min="9" max="16384" width="11.421875" style="17" customWidth="1"/>
  </cols>
  <sheetData>
    <row r="1" s="88" customFormat="1" ht="21">
      <c r="A1" s="119" t="s">
        <v>91</v>
      </c>
    </row>
    <row r="2" spans="2:8" ht="23.25" thickBot="1">
      <c r="B2" s="257" t="s">
        <v>73</v>
      </c>
      <c r="C2" s="258"/>
      <c r="D2" s="258"/>
      <c r="F2" s="257" t="s">
        <v>182</v>
      </c>
      <c r="G2" s="258"/>
      <c r="H2" s="258"/>
    </row>
    <row r="3" spans="2:4" ht="15.75" thickBot="1">
      <c r="B3" s="20"/>
      <c r="D3" s="20"/>
    </row>
    <row r="4" spans="2:8" ht="15.75" thickBot="1">
      <c r="B4" s="10" t="s">
        <v>72</v>
      </c>
      <c r="C4" s="10" t="s">
        <v>63</v>
      </c>
      <c r="D4" s="10" t="s">
        <v>93</v>
      </c>
      <c r="F4" s="194" t="s">
        <v>72</v>
      </c>
      <c r="G4" s="195" t="s">
        <v>63</v>
      </c>
      <c r="H4" s="195" t="s">
        <v>93</v>
      </c>
    </row>
    <row r="5" spans="2:8" ht="15">
      <c r="B5" s="80">
        <v>1</v>
      </c>
      <c r="C5" s="81" t="s">
        <v>167</v>
      </c>
      <c r="D5" s="82">
        <v>11107000</v>
      </c>
      <c r="F5" s="198">
        <v>1</v>
      </c>
      <c r="G5" s="189" t="s">
        <v>166</v>
      </c>
      <c r="H5" s="193">
        <v>6282100</v>
      </c>
    </row>
    <row r="6" spans="2:8" ht="15">
      <c r="B6" s="83">
        <v>2</v>
      </c>
      <c r="C6" s="84" t="s">
        <v>96</v>
      </c>
      <c r="D6" s="85">
        <v>15950000</v>
      </c>
      <c r="F6" s="199">
        <v>2</v>
      </c>
      <c r="G6" s="86" t="s">
        <v>234</v>
      </c>
      <c r="H6" s="192">
        <v>2031000</v>
      </c>
    </row>
    <row r="7" spans="2:8" ht="15">
      <c r="B7" s="80">
        <v>3</v>
      </c>
      <c r="C7" s="81" t="s">
        <v>236</v>
      </c>
      <c r="D7" s="82">
        <v>2308000</v>
      </c>
      <c r="F7" s="87"/>
      <c r="G7" s="196" t="s">
        <v>95</v>
      </c>
      <c r="H7" s="197">
        <v>8313100</v>
      </c>
    </row>
    <row r="8" spans="2:4" ht="15">
      <c r="B8" s="83">
        <v>4</v>
      </c>
      <c r="C8" s="84" t="s">
        <v>235</v>
      </c>
      <c r="D8" s="85">
        <v>12155000</v>
      </c>
    </row>
    <row r="9" spans="2:4" ht="15">
      <c r="B9" s="188"/>
      <c r="C9" s="190" t="s">
        <v>95</v>
      </c>
      <c r="D9" s="191">
        <v>41520000</v>
      </c>
    </row>
    <row r="10" ht="15">
      <c r="B10" s="80"/>
    </row>
    <row r="11" ht="15">
      <c r="B11" s="80"/>
    </row>
    <row r="12" ht="15">
      <c r="B12" s="80"/>
    </row>
    <row r="13" ht="15">
      <c r="B13" s="80"/>
    </row>
  </sheetData>
  <sheetProtection/>
  <mergeCells count="2">
    <mergeCell ref="B2:D2"/>
    <mergeCell ref="F2:H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95" zoomScaleNormal="95" zoomScalePageLayoutView="0" workbookViewId="0" topLeftCell="B1">
      <selection activeCell="E12" sqref="E12"/>
    </sheetView>
  </sheetViews>
  <sheetFormatPr defaultColWidth="11.421875" defaultRowHeight="15"/>
  <cols>
    <col min="1" max="1" width="11.421875" style="17" customWidth="1"/>
    <col min="2" max="2" width="23.421875" style="17" customWidth="1"/>
    <col min="3" max="3" width="72.57421875" style="17" customWidth="1"/>
    <col min="4" max="4" width="33.421875" style="17" customWidth="1"/>
    <col min="5" max="5" width="51.57421875" style="17" customWidth="1"/>
    <col min="6" max="6" width="25.28125" style="17" bestFit="1" customWidth="1"/>
    <col min="7" max="7" width="18.00390625" style="17" customWidth="1"/>
    <col min="8" max="8" width="58.57421875" style="17" bestFit="1" customWidth="1"/>
    <col min="9" max="9" width="25.8515625" style="17" bestFit="1" customWidth="1"/>
    <col min="10" max="10" width="18.8515625" style="17" bestFit="1" customWidth="1"/>
    <col min="11" max="11" width="30.140625" style="17" bestFit="1" customWidth="1"/>
    <col min="12" max="16384" width="11.421875" style="17" customWidth="1"/>
  </cols>
  <sheetData>
    <row r="1" spans="1:2" ht="15.75">
      <c r="A1" s="18" t="s">
        <v>91</v>
      </c>
      <c r="B1" s="18"/>
    </row>
    <row r="2" spans="2:5" ht="15">
      <c r="B2" s="259" t="s">
        <v>199</v>
      </c>
      <c r="C2" s="259"/>
      <c r="D2" s="259"/>
      <c r="E2" s="259"/>
    </row>
    <row r="3" spans="2:5" ht="15">
      <c r="B3" s="225" t="s">
        <v>200</v>
      </c>
      <c r="C3" s="226" t="s">
        <v>61</v>
      </c>
      <c r="D3" s="226" t="s">
        <v>74</v>
      </c>
      <c r="E3" s="227" t="s">
        <v>62</v>
      </c>
    </row>
    <row r="4" spans="2:5" ht="15">
      <c r="B4" s="228">
        <v>239</v>
      </c>
      <c r="C4" s="228" t="s">
        <v>207</v>
      </c>
      <c r="D4" s="229">
        <v>475000</v>
      </c>
      <c r="E4" s="228" t="s">
        <v>208</v>
      </c>
    </row>
    <row r="5" spans="2:5" ht="15">
      <c r="B5" s="228">
        <v>330</v>
      </c>
      <c r="C5" s="228" t="s">
        <v>201</v>
      </c>
      <c r="D5" s="229">
        <v>4500000</v>
      </c>
      <c r="E5" s="228" t="s">
        <v>202</v>
      </c>
    </row>
    <row r="6" spans="2:5" ht="15">
      <c r="B6" s="228">
        <v>346</v>
      </c>
      <c r="C6" s="228" t="s">
        <v>206</v>
      </c>
      <c r="D6" s="229">
        <v>78668485</v>
      </c>
      <c r="E6" s="228" t="s">
        <v>202</v>
      </c>
    </row>
    <row r="7" spans="2:5" ht="15">
      <c r="B7" s="228">
        <v>350</v>
      </c>
      <c r="C7" s="228" t="s">
        <v>223</v>
      </c>
      <c r="D7" s="229">
        <v>950000</v>
      </c>
      <c r="E7" s="228" t="s">
        <v>202</v>
      </c>
    </row>
    <row r="8" spans="2:5" ht="15">
      <c r="B8" s="228">
        <v>359</v>
      </c>
      <c r="C8" s="228" t="s">
        <v>215</v>
      </c>
      <c r="D8" s="229">
        <v>45475000</v>
      </c>
      <c r="E8" s="228" t="s">
        <v>202</v>
      </c>
    </row>
    <row r="9" spans="2:5" ht="15">
      <c r="B9" s="228">
        <v>378</v>
      </c>
      <c r="C9" s="228" t="s">
        <v>216</v>
      </c>
      <c r="D9" s="229">
        <v>6825000</v>
      </c>
      <c r="E9" s="228" t="s">
        <v>202</v>
      </c>
    </row>
    <row r="10" spans="2:5" ht="15">
      <c r="B10" s="228">
        <v>390</v>
      </c>
      <c r="C10" s="228" t="s">
        <v>226</v>
      </c>
      <c r="D10" s="229">
        <v>1125000</v>
      </c>
      <c r="E10" s="228" t="s">
        <v>208</v>
      </c>
    </row>
    <row r="11" spans="2:5" ht="15">
      <c r="B11" s="228">
        <v>396</v>
      </c>
      <c r="C11" s="228" t="s">
        <v>187</v>
      </c>
      <c r="D11" s="229">
        <v>6186324</v>
      </c>
      <c r="E11" s="228" t="s">
        <v>205</v>
      </c>
    </row>
    <row r="12" spans="2:5" ht="15">
      <c r="B12" s="228">
        <v>399</v>
      </c>
      <c r="C12" s="228" t="s">
        <v>214</v>
      </c>
      <c r="D12" s="229">
        <v>2232781</v>
      </c>
      <c r="E12" s="228" t="s">
        <v>202</v>
      </c>
    </row>
    <row r="13" spans="2:5" ht="15">
      <c r="B13" s="228">
        <v>404</v>
      </c>
      <c r="C13" s="228" t="s">
        <v>213</v>
      </c>
      <c r="D13" s="229">
        <v>6575000</v>
      </c>
      <c r="E13" s="228" t="s">
        <v>202</v>
      </c>
    </row>
    <row r="14" spans="2:5" ht="15">
      <c r="B14" s="228">
        <v>409</v>
      </c>
      <c r="C14" s="228" t="s">
        <v>210</v>
      </c>
      <c r="D14" s="229">
        <v>6250000</v>
      </c>
      <c r="E14" s="228" t="s">
        <v>202</v>
      </c>
    </row>
    <row r="15" spans="2:5" ht="15">
      <c r="B15" s="228">
        <v>410</v>
      </c>
      <c r="C15" s="228" t="s">
        <v>212</v>
      </c>
      <c r="D15" s="229">
        <v>3563080</v>
      </c>
      <c r="E15" s="228" t="s">
        <v>205</v>
      </c>
    </row>
    <row r="16" spans="2:5" ht="15">
      <c r="B16" s="228">
        <v>411</v>
      </c>
      <c r="C16" s="228" t="s">
        <v>231</v>
      </c>
      <c r="D16" s="229">
        <v>2054221</v>
      </c>
      <c r="E16" s="228" t="s">
        <v>220</v>
      </c>
    </row>
    <row r="17" spans="2:5" ht="15">
      <c r="B17" s="228">
        <v>412</v>
      </c>
      <c r="C17" s="228" t="s">
        <v>203</v>
      </c>
      <c r="D17" s="229">
        <v>5150000</v>
      </c>
      <c r="E17" s="228" t="s">
        <v>202</v>
      </c>
    </row>
    <row r="18" spans="2:5" ht="15">
      <c r="B18" s="228">
        <v>413</v>
      </c>
      <c r="C18" s="228" t="s">
        <v>230</v>
      </c>
      <c r="D18" s="229">
        <v>3653370</v>
      </c>
      <c r="E18" s="228" t="s">
        <v>202</v>
      </c>
    </row>
    <row r="19" spans="2:5" ht="15">
      <c r="B19" s="228">
        <v>414</v>
      </c>
      <c r="C19" s="228" t="s">
        <v>209</v>
      </c>
      <c r="D19" s="229">
        <v>12120600</v>
      </c>
      <c r="E19" s="228" t="s">
        <v>202</v>
      </c>
    </row>
    <row r="20" spans="2:5" ht="15">
      <c r="B20" s="228">
        <v>423</v>
      </c>
      <c r="C20" s="228" t="s">
        <v>217</v>
      </c>
      <c r="D20" s="229">
        <v>2063498</v>
      </c>
      <c r="E20" s="228" t="s">
        <v>202</v>
      </c>
    </row>
    <row r="21" spans="2:5" ht="15">
      <c r="B21" s="228">
        <v>424</v>
      </c>
      <c r="C21" s="228" t="s">
        <v>211</v>
      </c>
      <c r="D21" s="229">
        <v>8380497</v>
      </c>
      <c r="E21" s="228" t="s">
        <v>202</v>
      </c>
    </row>
    <row r="22" spans="2:5" ht="15">
      <c r="B22" s="228">
        <v>426</v>
      </c>
      <c r="C22" s="228" t="s">
        <v>188</v>
      </c>
      <c r="D22" s="229">
        <v>1574748</v>
      </c>
      <c r="E22" s="228" t="s">
        <v>205</v>
      </c>
    </row>
    <row r="23" spans="2:5" ht="15">
      <c r="B23" s="228">
        <v>427</v>
      </c>
      <c r="C23" s="228" t="s">
        <v>229</v>
      </c>
      <c r="D23" s="229">
        <v>418345</v>
      </c>
      <c r="E23" s="228" t="s">
        <v>205</v>
      </c>
    </row>
    <row r="24" spans="2:5" ht="15">
      <c r="B24" s="228">
        <v>430</v>
      </c>
      <c r="C24" s="228" t="s">
        <v>219</v>
      </c>
      <c r="D24" s="229">
        <v>5640001</v>
      </c>
      <c r="E24" s="228" t="s">
        <v>220</v>
      </c>
    </row>
    <row r="25" spans="2:5" ht="15">
      <c r="B25" s="228">
        <v>432</v>
      </c>
      <c r="C25" s="228" t="s">
        <v>228</v>
      </c>
      <c r="D25" s="229">
        <v>3813015</v>
      </c>
      <c r="E25" s="228" t="s">
        <v>202</v>
      </c>
    </row>
    <row r="26" spans="2:5" ht="15">
      <c r="B26" s="228">
        <v>433</v>
      </c>
      <c r="C26" s="228" t="s">
        <v>189</v>
      </c>
      <c r="D26" s="229">
        <v>5215100</v>
      </c>
      <c r="E26" s="228" t="s">
        <v>205</v>
      </c>
    </row>
    <row r="27" spans="2:5" ht="15">
      <c r="B27" s="228">
        <v>434</v>
      </c>
      <c r="C27" s="228" t="s">
        <v>218</v>
      </c>
      <c r="D27" s="229">
        <v>145005573</v>
      </c>
      <c r="E27" s="228" t="s">
        <v>205</v>
      </c>
    </row>
    <row r="28" spans="2:5" ht="15">
      <c r="B28" s="228">
        <v>437</v>
      </c>
      <c r="C28" s="228" t="s">
        <v>227</v>
      </c>
      <c r="D28" s="229">
        <v>58906440</v>
      </c>
      <c r="E28" s="228" t="s">
        <v>205</v>
      </c>
    </row>
    <row r="29" spans="2:5" ht="15">
      <c r="B29" s="228">
        <v>438</v>
      </c>
      <c r="C29" s="228" t="s">
        <v>222</v>
      </c>
      <c r="D29" s="229">
        <v>1570548</v>
      </c>
      <c r="E29" s="228" t="s">
        <v>202</v>
      </c>
    </row>
    <row r="30" spans="2:5" ht="15">
      <c r="B30" s="228">
        <v>439</v>
      </c>
      <c r="C30" s="228" t="s">
        <v>190</v>
      </c>
      <c r="D30" s="229">
        <v>748458</v>
      </c>
      <c r="E30" s="228" t="s">
        <v>205</v>
      </c>
    </row>
    <row r="31" spans="2:5" ht="15">
      <c r="B31" s="228">
        <v>440</v>
      </c>
      <c r="C31" s="228" t="s">
        <v>232</v>
      </c>
      <c r="D31" s="229">
        <v>2232829</v>
      </c>
      <c r="E31" s="228" t="s">
        <v>205</v>
      </c>
    </row>
    <row r="32" spans="2:5" ht="15">
      <c r="B32" s="228">
        <v>441</v>
      </c>
      <c r="C32" s="228" t="s">
        <v>225</v>
      </c>
      <c r="D32" s="229">
        <v>1936077</v>
      </c>
      <c r="E32" s="228" t="s">
        <v>202</v>
      </c>
    </row>
    <row r="33" spans="2:5" ht="15">
      <c r="B33" s="228">
        <v>443</v>
      </c>
      <c r="C33" s="228" t="s">
        <v>224</v>
      </c>
      <c r="D33" s="229">
        <v>5175000</v>
      </c>
      <c r="E33" s="228" t="s">
        <v>205</v>
      </c>
    </row>
    <row r="34" spans="2:5" ht="15">
      <c r="B34" s="228">
        <v>444</v>
      </c>
      <c r="C34" s="228" t="s">
        <v>191</v>
      </c>
      <c r="D34" s="229">
        <v>13816000</v>
      </c>
      <c r="E34" s="228" t="s">
        <v>205</v>
      </c>
    </row>
    <row r="35" spans="2:5" ht="15">
      <c r="B35" s="228">
        <v>445</v>
      </c>
      <c r="C35" s="228" t="s">
        <v>192</v>
      </c>
      <c r="D35" s="229">
        <v>4228400</v>
      </c>
      <c r="E35" s="228" t="s">
        <v>205</v>
      </c>
    </row>
    <row r="36" spans="2:5" ht="15">
      <c r="B36" s="228">
        <v>446</v>
      </c>
      <c r="C36" s="228" t="s">
        <v>193</v>
      </c>
      <c r="D36" s="229">
        <v>1200000</v>
      </c>
      <c r="E36" s="228" t="s">
        <v>202</v>
      </c>
    </row>
    <row r="37" spans="2:5" ht="15">
      <c r="B37" s="228">
        <v>447</v>
      </c>
      <c r="C37" s="228" t="s">
        <v>221</v>
      </c>
      <c r="D37" s="229">
        <v>4057614</v>
      </c>
      <c r="E37" s="228" t="s">
        <v>202</v>
      </c>
    </row>
    <row r="38" spans="2:5" ht="15">
      <c r="B38" s="228">
        <v>448</v>
      </c>
      <c r="C38" s="228" t="s">
        <v>194</v>
      </c>
      <c r="D38" s="229">
        <v>1089333</v>
      </c>
      <c r="E38" s="228" t="s">
        <v>205</v>
      </c>
    </row>
    <row r="39" spans="2:5" ht="15">
      <c r="B39" s="228">
        <v>449</v>
      </c>
      <c r="C39" s="228" t="s">
        <v>204</v>
      </c>
      <c r="D39" s="229">
        <v>25833949</v>
      </c>
      <c r="E39" s="228" t="s">
        <v>205</v>
      </c>
    </row>
    <row r="40" spans="2:5" ht="15">
      <c r="B40" s="228">
        <v>450</v>
      </c>
      <c r="C40" s="228" t="s">
        <v>195</v>
      </c>
      <c r="D40" s="229">
        <v>980428</v>
      </c>
      <c r="E40" s="228" t="s">
        <v>205</v>
      </c>
    </row>
    <row r="41" spans="2:5" ht="15">
      <c r="B41" s="230">
        <v>451</v>
      </c>
      <c r="C41" s="230" t="s">
        <v>196</v>
      </c>
      <c r="D41" s="231">
        <v>2214373</v>
      </c>
      <c r="E41" s="230" t="s">
        <v>205</v>
      </c>
    </row>
    <row r="42" spans="2:5" ht="15">
      <c r="B42" s="260" t="s">
        <v>233</v>
      </c>
      <c r="C42" s="260"/>
      <c r="D42" s="220">
        <f>SUBTOTAL(109,'I. Privadas'!$D$4:$D$41)</f>
        <v>481904087</v>
      </c>
      <c r="E42" s="221"/>
    </row>
    <row r="43" spans="2:5" ht="15">
      <c r="B43" s="222"/>
      <c r="C43" s="222"/>
      <c r="D43" s="222"/>
      <c r="E43" s="222"/>
    </row>
  </sheetData>
  <sheetProtection/>
  <mergeCells count="2">
    <mergeCell ref="B2:E2"/>
    <mergeCell ref="B42:C4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1.421875" style="17" customWidth="1"/>
    <col min="2" max="2" width="5.28125" style="17" customWidth="1"/>
    <col min="3" max="3" width="48.00390625" style="17" customWidth="1"/>
    <col min="4" max="4" width="25.140625" style="17" bestFit="1" customWidth="1"/>
    <col min="5" max="5" width="20.7109375" style="17" bestFit="1" customWidth="1"/>
    <col min="6" max="6" width="28.57421875" style="17" bestFit="1" customWidth="1"/>
    <col min="7" max="7" width="28.57421875" style="17" customWidth="1"/>
    <col min="8" max="8" width="23.57421875" style="17" bestFit="1" customWidth="1"/>
    <col min="9" max="9" width="20.7109375" style="17" bestFit="1" customWidth="1"/>
    <col min="10" max="16384" width="11.421875" style="17" customWidth="1"/>
  </cols>
  <sheetData>
    <row r="1" ht="15">
      <c r="A1" s="180" t="s">
        <v>91</v>
      </c>
    </row>
    <row r="2" spans="2:7" ht="22.5">
      <c r="B2" s="266" t="s">
        <v>239</v>
      </c>
      <c r="C2" s="267"/>
      <c r="D2" s="267"/>
      <c r="E2" s="267"/>
      <c r="F2" s="267"/>
      <c r="G2" s="267"/>
    </row>
    <row r="3" spans="2:7" ht="30.75" thickBot="1">
      <c r="B3" s="181" t="s">
        <v>160</v>
      </c>
      <c r="C3" s="219" t="s">
        <v>63</v>
      </c>
      <c r="D3" s="219" t="s">
        <v>170</v>
      </c>
      <c r="E3" s="219" t="s">
        <v>168</v>
      </c>
      <c r="F3" s="219" t="s">
        <v>171</v>
      </c>
      <c r="G3" s="219" t="s">
        <v>186</v>
      </c>
    </row>
    <row r="4" spans="2:7" ht="20.25" thickBot="1" thickTop="1">
      <c r="B4" s="182">
        <v>1</v>
      </c>
      <c r="C4" s="183" t="s">
        <v>183</v>
      </c>
      <c r="D4" s="202">
        <v>19670000</v>
      </c>
      <c r="E4" s="184">
        <v>42594</v>
      </c>
      <c r="F4" s="184">
        <v>43054</v>
      </c>
      <c r="G4" s="184">
        <v>43194</v>
      </c>
    </row>
    <row r="5" spans="2:7" ht="19.5" thickBot="1">
      <c r="B5" s="185">
        <v>2</v>
      </c>
      <c r="C5" s="186" t="s">
        <v>184</v>
      </c>
      <c r="D5" s="201">
        <v>6125000</v>
      </c>
      <c r="E5" s="187">
        <v>42690</v>
      </c>
      <c r="F5" s="187">
        <v>43080</v>
      </c>
      <c r="G5" s="187">
        <v>43200</v>
      </c>
    </row>
    <row r="6" spans="2:7" ht="19.5" thickBot="1">
      <c r="B6" s="182">
        <v>3</v>
      </c>
      <c r="C6" s="183" t="s">
        <v>185</v>
      </c>
      <c r="D6" s="200">
        <v>7330000</v>
      </c>
      <c r="E6" s="184">
        <v>42832</v>
      </c>
      <c r="F6" s="184">
        <v>43096</v>
      </c>
      <c r="G6" s="184">
        <v>43200</v>
      </c>
    </row>
    <row r="7" spans="2:7" ht="19.5" thickBot="1">
      <c r="B7" s="185">
        <v>4</v>
      </c>
      <c r="C7" s="186" t="s">
        <v>177</v>
      </c>
      <c r="D7" s="201">
        <v>1948603</v>
      </c>
      <c r="E7" s="187">
        <v>42927</v>
      </c>
      <c r="F7" s="187">
        <v>43186</v>
      </c>
      <c r="G7" s="187">
        <v>43239</v>
      </c>
    </row>
    <row r="8" spans="2:7" ht="19.5" thickBot="1">
      <c r="B8" s="182">
        <v>5</v>
      </c>
      <c r="C8" s="183" t="s">
        <v>176</v>
      </c>
      <c r="D8" s="202">
        <v>3880000</v>
      </c>
      <c r="E8" s="184">
        <v>42944</v>
      </c>
      <c r="F8" s="184">
        <v>43165</v>
      </c>
      <c r="G8" s="184">
        <v>43224</v>
      </c>
    </row>
    <row r="9" spans="2:7" ht="19.5" thickBot="1">
      <c r="B9" s="185">
        <v>6</v>
      </c>
      <c r="C9" s="186" t="s">
        <v>175</v>
      </c>
      <c r="D9" s="201">
        <v>6100000</v>
      </c>
      <c r="E9" s="187">
        <v>42990</v>
      </c>
      <c r="F9" s="187">
        <v>43164</v>
      </c>
      <c r="G9" s="187">
        <v>43211</v>
      </c>
    </row>
    <row r="10" spans="2:7" ht="19.5" thickBot="1">
      <c r="B10" s="182">
        <v>7</v>
      </c>
      <c r="C10" s="183" t="s">
        <v>169</v>
      </c>
      <c r="D10" s="200">
        <v>810000</v>
      </c>
      <c r="E10" s="184">
        <v>43033</v>
      </c>
      <c r="F10" s="184">
        <v>43160</v>
      </c>
      <c r="G10" s="184">
        <v>43193</v>
      </c>
    </row>
    <row r="11" spans="2:7" ht="19.5" thickBot="1">
      <c r="B11" s="185">
        <v>8</v>
      </c>
      <c r="C11" s="186" t="s">
        <v>173</v>
      </c>
      <c r="D11" s="201">
        <v>15950000</v>
      </c>
      <c r="E11" s="187">
        <v>43020</v>
      </c>
      <c r="F11" s="263" t="s">
        <v>178</v>
      </c>
      <c r="G11" s="265"/>
    </row>
    <row r="12" spans="2:7" ht="19.5" thickBot="1">
      <c r="B12" s="182">
        <v>9</v>
      </c>
      <c r="C12" s="183" t="s">
        <v>167</v>
      </c>
      <c r="D12" s="202">
        <v>11107000</v>
      </c>
      <c r="E12" s="184">
        <v>43054</v>
      </c>
      <c r="F12" s="261" t="s">
        <v>178</v>
      </c>
      <c r="G12" s="262"/>
    </row>
    <row r="13" spans="2:7" ht="19.5" thickBot="1">
      <c r="B13" s="185">
        <v>10</v>
      </c>
      <c r="C13" s="186" t="s">
        <v>174</v>
      </c>
      <c r="D13" s="201">
        <v>2308000</v>
      </c>
      <c r="E13" s="187">
        <v>43195</v>
      </c>
      <c r="F13" s="263" t="s">
        <v>178</v>
      </c>
      <c r="G13" s="265"/>
    </row>
    <row r="14" spans="2:7" ht="19.5" thickBot="1">
      <c r="B14" s="182">
        <v>11</v>
      </c>
      <c r="C14" s="183" t="s">
        <v>172</v>
      </c>
      <c r="D14" s="200">
        <v>12155000</v>
      </c>
      <c r="E14" s="184">
        <v>43232</v>
      </c>
      <c r="F14" s="261" t="s">
        <v>178</v>
      </c>
      <c r="G14" s="262"/>
    </row>
    <row r="15" spans="2:7" ht="19.5" thickBot="1">
      <c r="B15" s="185"/>
      <c r="C15" s="218" t="s">
        <v>95</v>
      </c>
      <c r="D15" s="201">
        <f>SUM(D4:D14)</f>
        <v>87383603</v>
      </c>
      <c r="E15" s="263"/>
      <c r="F15" s="264"/>
      <c r="G15" s="265"/>
    </row>
  </sheetData>
  <sheetProtection/>
  <mergeCells count="6">
    <mergeCell ref="F14:G14"/>
    <mergeCell ref="E15:G15"/>
    <mergeCell ref="B2:G2"/>
    <mergeCell ref="F11:G11"/>
    <mergeCell ref="F12:G12"/>
    <mergeCell ref="F13:G13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1"/>
  <sheetViews>
    <sheetView zoomScale="85" zoomScaleNormal="85" zoomScalePageLayoutView="0" workbookViewId="0" topLeftCell="BA16">
      <selection activeCell="BO1" sqref="BO1:BQ16384"/>
    </sheetView>
  </sheetViews>
  <sheetFormatPr defaultColWidth="11.421875" defaultRowHeight="15"/>
  <cols>
    <col min="1" max="1" width="11.421875" style="17" customWidth="1"/>
    <col min="2" max="2" width="50.7109375" style="17" bestFit="1" customWidth="1"/>
    <col min="3" max="9" width="11.00390625" style="17" bestFit="1" customWidth="1"/>
    <col min="10" max="14" width="10.8515625" style="17" bestFit="1" customWidth="1"/>
    <col min="15" max="18" width="11.28125" style="17" bestFit="1" customWidth="1"/>
    <col min="19" max="19" width="13.57421875" style="17" customWidth="1"/>
    <col min="20" max="22" width="10.8515625" style="17" customWidth="1"/>
    <col min="23" max="23" width="11.421875" style="17" customWidth="1"/>
    <col min="24" max="24" width="50.7109375" style="17" customWidth="1"/>
    <col min="25" max="28" width="9.8515625" style="17" customWidth="1"/>
    <col min="29" max="29" width="13.00390625" style="17" customWidth="1"/>
    <col min="30" max="31" width="9.8515625" style="17" customWidth="1"/>
    <col min="32" max="32" width="11.421875" style="17" customWidth="1"/>
    <col min="33" max="33" width="14.421875" style="17" customWidth="1"/>
    <col min="34" max="36" width="11.421875" style="17" customWidth="1"/>
    <col min="37" max="37" width="13.7109375" style="17" bestFit="1" customWidth="1"/>
    <col min="38" max="40" width="11.421875" style="17" customWidth="1"/>
    <col min="41" max="41" width="11.8515625" style="17" customWidth="1"/>
    <col min="42" max="45" width="11.421875" style="17" customWidth="1"/>
    <col min="46" max="46" width="50.7109375" style="17" bestFit="1" customWidth="1"/>
    <col min="47" max="54" width="12.140625" style="17" customWidth="1"/>
    <col min="55" max="58" width="11.421875" style="17" customWidth="1"/>
    <col min="59" max="62" width="12.8515625" style="17" customWidth="1"/>
    <col min="63" max="63" width="12.28125" style="17" customWidth="1"/>
    <col min="64" max="16384" width="11.421875" style="17" customWidth="1"/>
  </cols>
  <sheetData>
    <row r="1" spans="1:22" ht="23.25" thickBot="1">
      <c r="A1" s="18" t="s">
        <v>91</v>
      </c>
      <c r="B1" s="268" t="s">
        <v>90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70"/>
    </row>
    <row r="2" ht="15.75" thickBot="1"/>
    <row r="3" spans="2:66" ht="15.75" thickBot="1">
      <c r="B3" s="271" t="s">
        <v>78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  <c r="X3" s="271" t="s">
        <v>79</v>
      </c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3"/>
      <c r="AT3" s="274" t="s">
        <v>21</v>
      </c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6"/>
    </row>
    <row r="4" spans="2:66" ht="15.75" thickBot="1">
      <c r="B4" s="277" t="s">
        <v>75</v>
      </c>
      <c r="C4" s="274">
        <v>2014</v>
      </c>
      <c r="D4" s="275"/>
      <c r="E4" s="275"/>
      <c r="F4" s="276"/>
      <c r="G4" s="274">
        <v>2015</v>
      </c>
      <c r="H4" s="275"/>
      <c r="I4" s="275"/>
      <c r="J4" s="276"/>
      <c r="K4" s="274">
        <v>2016</v>
      </c>
      <c r="L4" s="275"/>
      <c r="M4" s="275"/>
      <c r="N4" s="276"/>
      <c r="O4" s="274">
        <v>2017</v>
      </c>
      <c r="P4" s="275"/>
      <c r="Q4" s="275"/>
      <c r="R4" s="276"/>
      <c r="S4" s="274">
        <v>2018</v>
      </c>
      <c r="T4" s="275"/>
      <c r="U4" s="275"/>
      <c r="V4" s="276"/>
      <c r="X4" s="277" t="s">
        <v>75</v>
      </c>
      <c r="Y4" s="274">
        <v>2014</v>
      </c>
      <c r="Z4" s="275"/>
      <c r="AA4" s="275"/>
      <c r="AB4" s="276"/>
      <c r="AC4" s="274">
        <v>2015</v>
      </c>
      <c r="AD4" s="275"/>
      <c r="AE4" s="275"/>
      <c r="AF4" s="275"/>
      <c r="AG4" s="279">
        <v>2016</v>
      </c>
      <c r="AH4" s="280"/>
      <c r="AI4" s="280"/>
      <c r="AJ4" s="281"/>
      <c r="AK4" s="275">
        <v>2017</v>
      </c>
      <c r="AL4" s="275"/>
      <c r="AM4" s="275"/>
      <c r="AN4" s="276"/>
      <c r="AO4" s="274">
        <v>2018</v>
      </c>
      <c r="AP4" s="275"/>
      <c r="AQ4" s="275"/>
      <c r="AR4" s="276"/>
      <c r="AT4" s="277" t="s">
        <v>75</v>
      </c>
      <c r="AU4" s="274">
        <v>2014</v>
      </c>
      <c r="AV4" s="275"/>
      <c r="AW4" s="275"/>
      <c r="AX4" s="276"/>
      <c r="AY4" s="274">
        <v>2015</v>
      </c>
      <c r="AZ4" s="275"/>
      <c r="BA4" s="275"/>
      <c r="BB4" s="276"/>
      <c r="BC4" s="274">
        <v>2016</v>
      </c>
      <c r="BD4" s="275"/>
      <c r="BE4" s="275"/>
      <c r="BF4" s="276"/>
      <c r="BG4" s="274">
        <v>2017</v>
      </c>
      <c r="BH4" s="275"/>
      <c r="BI4" s="275"/>
      <c r="BJ4" s="276"/>
      <c r="BK4" s="274">
        <v>2018</v>
      </c>
      <c r="BL4" s="275"/>
      <c r="BM4" s="275"/>
      <c r="BN4" s="276"/>
    </row>
    <row r="5" spans="2:66" ht="15.75" thickBot="1">
      <c r="B5" s="278"/>
      <c r="C5" s="41" t="s">
        <v>101</v>
      </c>
      <c r="D5" s="42" t="s">
        <v>102</v>
      </c>
      <c r="E5" s="42" t="s">
        <v>121</v>
      </c>
      <c r="F5" s="43" t="s">
        <v>120</v>
      </c>
      <c r="G5" s="41" t="s">
        <v>101</v>
      </c>
      <c r="H5" s="42" t="s">
        <v>102</v>
      </c>
      <c r="I5" s="42" t="s">
        <v>121</v>
      </c>
      <c r="J5" s="44" t="s">
        <v>120</v>
      </c>
      <c r="K5" s="45" t="s">
        <v>101</v>
      </c>
      <c r="L5" s="46" t="s">
        <v>102</v>
      </c>
      <c r="M5" s="46" t="s">
        <v>121</v>
      </c>
      <c r="N5" s="44" t="s">
        <v>120</v>
      </c>
      <c r="O5" s="67" t="s">
        <v>101</v>
      </c>
      <c r="P5" s="203" t="s">
        <v>102</v>
      </c>
      <c r="Q5" s="203" t="s">
        <v>121</v>
      </c>
      <c r="R5" s="67" t="s">
        <v>120</v>
      </c>
      <c r="S5" s="45" t="s">
        <v>101</v>
      </c>
      <c r="T5" s="46" t="s">
        <v>102</v>
      </c>
      <c r="U5" s="47" t="s">
        <v>121</v>
      </c>
      <c r="V5" s="48" t="s">
        <v>120</v>
      </c>
      <c r="X5" s="278"/>
      <c r="Y5" s="41" t="s">
        <v>101</v>
      </c>
      <c r="Z5" s="42" t="s">
        <v>102</v>
      </c>
      <c r="AA5" s="42" t="s">
        <v>121</v>
      </c>
      <c r="AB5" s="43" t="s">
        <v>120</v>
      </c>
      <c r="AC5" s="41" t="s">
        <v>101</v>
      </c>
      <c r="AD5" s="42" t="s">
        <v>102</v>
      </c>
      <c r="AE5" s="42" t="s">
        <v>121</v>
      </c>
      <c r="AF5" s="67" t="s">
        <v>120</v>
      </c>
      <c r="AG5" s="71" t="s">
        <v>101</v>
      </c>
      <c r="AH5" s="46" t="s">
        <v>102</v>
      </c>
      <c r="AI5" s="46" t="s">
        <v>121</v>
      </c>
      <c r="AJ5" s="72" t="s">
        <v>120</v>
      </c>
      <c r="AK5" s="46" t="s">
        <v>101</v>
      </c>
      <c r="AL5" s="46" t="s">
        <v>102</v>
      </c>
      <c r="AM5" s="47" t="s">
        <v>121</v>
      </c>
      <c r="AN5" s="48" t="s">
        <v>120</v>
      </c>
      <c r="AO5" s="46" t="s">
        <v>101</v>
      </c>
      <c r="AP5" s="46" t="s">
        <v>102</v>
      </c>
      <c r="AQ5" s="47" t="s">
        <v>121</v>
      </c>
      <c r="AR5" s="48" t="s">
        <v>120</v>
      </c>
      <c r="AS5" s="49"/>
      <c r="AT5" s="278" t="s">
        <v>75</v>
      </c>
      <c r="AU5" s="41" t="s">
        <v>101</v>
      </c>
      <c r="AV5" s="42" t="s">
        <v>102</v>
      </c>
      <c r="AW5" s="42" t="s">
        <v>121</v>
      </c>
      <c r="AX5" s="43" t="s">
        <v>120</v>
      </c>
      <c r="AY5" s="41" t="s">
        <v>101</v>
      </c>
      <c r="AZ5" s="42" t="s">
        <v>102</v>
      </c>
      <c r="BA5" s="42" t="s">
        <v>121</v>
      </c>
      <c r="BB5" s="44" t="s">
        <v>120</v>
      </c>
      <c r="BC5" s="45" t="s">
        <v>101</v>
      </c>
      <c r="BD5" s="46" t="s">
        <v>102</v>
      </c>
      <c r="BE5" s="46" t="s">
        <v>121</v>
      </c>
      <c r="BF5" s="44" t="s">
        <v>120</v>
      </c>
      <c r="BG5" s="45" t="s">
        <v>101</v>
      </c>
      <c r="BH5" s="46" t="s">
        <v>102</v>
      </c>
      <c r="BI5" s="47" t="s">
        <v>121</v>
      </c>
      <c r="BJ5" s="48" t="s">
        <v>120</v>
      </c>
      <c r="BK5" s="45" t="s">
        <v>101</v>
      </c>
      <c r="BL5" s="46" t="s">
        <v>102</v>
      </c>
      <c r="BM5" s="47" t="s">
        <v>121</v>
      </c>
      <c r="BN5" s="48" t="s">
        <v>120</v>
      </c>
    </row>
    <row r="6" spans="1:68" ht="15.75" thickBot="1">
      <c r="A6" s="120"/>
      <c r="B6" s="50" t="s">
        <v>31</v>
      </c>
      <c r="C6" s="51">
        <v>2347837</v>
      </c>
      <c r="D6" s="52">
        <v>2181603</v>
      </c>
      <c r="E6" s="52">
        <v>2295923</v>
      </c>
      <c r="F6" s="53">
        <v>2398560</v>
      </c>
      <c r="G6" s="51">
        <v>2351333</v>
      </c>
      <c r="H6" s="52">
        <v>2257773</v>
      </c>
      <c r="I6" s="52">
        <v>2397214</v>
      </c>
      <c r="J6" s="53">
        <v>2497290</v>
      </c>
      <c r="K6" s="51">
        <v>2508745</v>
      </c>
      <c r="L6" s="52">
        <v>2431874</v>
      </c>
      <c r="M6" s="52">
        <v>2557120</v>
      </c>
      <c r="N6" s="53">
        <v>2715290</v>
      </c>
      <c r="O6" s="68">
        <v>2719445</v>
      </c>
      <c r="P6" s="204">
        <v>2611660</v>
      </c>
      <c r="Q6" s="206">
        <v>2828680</v>
      </c>
      <c r="R6" s="68">
        <v>2996978</v>
      </c>
      <c r="S6" s="51">
        <v>2954070</v>
      </c>
      <c r="T6" s="51">
        <v>2743037</v>
      </c>
      <c r="U6" s="51"/>
      <c r="V6" s="53"/>
      <c r="X6" s="50" t="s">
        <v>31</v>
      </c>
      <c r="Y6" s="51">
        <v>99958</v>
      </c>
      <c r="Z6" s="52">
        <v>88959</v>
      </c>
      <c r="AA6" s="52">
        <v>89833</v>
      </c>
      <c r="AB6" s="53">
        <v>100467</v>
      </c>
      <c r="AC6" s="51">
        <v>88291</v>
      </c>
      <c r="AD6" s="52">
        <v>83351</v>
      </c>
      <c r="AE6" s="52">
        <v>85132</v>
      </c>
      <c r="AF6" s="68">
        <v>96965</v>
      </c>
      <c r="AG6" s="73">
        <v>89778</v>
      </c>
      <c r="AH6" s="52">
        <v>85085</v>
      </c>
      <c r="AI6" s="52">
        <v>98659</v>
      </c>
      <c r="AJ6" s="74">
        <v>109392</v>
      </c>
      <c r="AK6" s="52">
        <v>103851</v>
      </c>
      <c r="AL6" s="52">
        <v>103935</v>
      </c>
      <c r="AM6" s="52">
        <v>117725</v>
      </c>
      <c r="AN6" s="53">
        <v>133488</v>
      </c>
      <c r="AO6" s="52">
        <v>128764</v>
      </c>
      <c r="AP6" s="52">
        <v>128393</v>
      </c>
      <c r="AQ6" s="52"/>
      <c r="AR6" s="53"/>
      <c r="AT6" s="50" t="s">
        <v>31</v>
      </c>
      <c r="AU6" s="51">
        <v>2447795</v>
      </c>
      <c r="AV6" s="52">
        <v>2270562</v>
      </c>
      <c r="AW6" s="52">
        <v>2385756</v>
      </c>
      <c r="AX6" s="53">
        <v>2499027</v>
      </c>
      <c r="AY6" s="51">
        <v>2439624</v>
      </c>
      <c r="AZ6" s="52">
        <v>2341124</v>
      </c>
      <c r="BA6" s="52">
        <v>2482346</v>
      </c>
      <c r="BB6" s="53">
        <v>2594255</v>
      </c>
      <c r="BC6" s="51">
        <v>2598523</v>
      </c>
      <c r="BD6" s="52">
        <v>2516959</v>
      </c>
      <c r="BE6" s="52">
        <v>2655779</v>
      </c>
      <c r="BF6" s="53">
        <v>2824682</v>
      </c>
      <c r="BG6" s="51">
        <v>2823296</v>
      </c>
      <c r="BH6" s="52">
        <v>2715595</v>
      </c>
      <c r="BI6" s="52">
        <v>2946405</v>
      </c>
      <c r="BJ6" s="53">
        <v>3130466</v>
      </c>
      <c r="BK6" s="52">
        <v>3082834</v>
      </c>
      <c r="BL6" s="52">
        <v>2871430</v>
      </c>
      <c r="BM6" s="52"/>
      <c r="BN6" s="53"/>
      <c r="BO6" s="120"/>
      <c r="BP6" s="120"/>
    </row>
    <row r="7" spans="1:68" ht="15.75" thickBot="1">
      <c r="A7" s="120"/>
      <c r="B7" s="54" t="s">
        <v>32</v>
      </c>
      <c r="C7" s="55">
        <v>51777997</v>
      </c>
      <c r="D7" s="56">
        <v>59656313</v>
      </c>
      <c r="E7" s="56">
        <v>60137905</v>
      </c>
      <c r="F7" s="57">
        <v>65091156</v>
      </c>
      <c r="G7" s="55">
        <v>56609818</v>
      </c>
      <c r="H7" s="56">
        <v>61990394</v>
      </c>
      <c r="I7" s="56">
        <v>62338227</v>
      </c>
      <c r="J7" s="57">
        <v>67181798</v>
      </c>
      <c r="K7" s="55">
        <v>58798686</v>
      </c>
      <c r="L7" s="56">
        <v>63665061</v>
      </c>
      <c r="M7" s="56">
        <v>65655849</v>
      </c>
      <c r="N7" s="57">
        <v>68651997</v>
      </c>
      <c r="O7" s="69">
        <v>67758711</v>
      </c>
      <c r="P7" s="205">
        <v>73186518</v>
      </c>
      <c r="Q7" s="205">
        <v>74478167</v>
      </c>
      <c r="R7" s="69">
        <v>79056898</v>
      </c>
      <c r="S7" s="55">
        <v>71094882</v>
      </c>
      <c r="T7" s="55">
        <v>77300161</v>
      </c>
      <c r="U7" s="55"/>
      <c r="V7" s="57"/>
      <c r="X7" s="54" t="s">
        <v>32</v>
      </c>
      <c r="Y7" s="55">
        <v>2522401</v>
      </c>
      <c r="Z7" s="56">
        <v>2824294</v>
      </c>
      <c r="AA7" s="56">
        <v>2798504</v>
      </c>
      <c r="AB7" s="57">
        <v>3042309</v>
      </c>
      <c r="AC7" s="55">
        <v>2693159</v>
      </c>
      <c r="AD7" s="56">
        <v>2788746</v>
      </c>
      <c r="AE7" s="56">
        <v>2855454</v>
      </c>
      <c r="AF7" s="69">
        <v>3039199</v>
      </c>
      <c r="AG7" s="75">
        <v>2782127</v>
      </c>
      <c r="AH7" s="56">
        <v>2837087</v>
      </c>
      <c r="AI7" s="56">
        <v>2992461</v>
      </c>
      <c r="AJ7" s="76">
        <v>3017268</v>
      </c>
      <c r="AK7" s="56">
        <v>3184998</v>
      </c>
      <c r="AL7" s="56">
        <v>3281676</v>
      </c>
      <c r="AM7" s="56">
        <v>3427717</v>
      </c>
      <c r="AN7" s="57">
        <v>3620601</v>
      </c>
      <c r="AO7" s="56">
        <v>3422703</v>
      </c>
      <c r="AP7" s="56">
        <v>3612851</v>
      </c>
      <c r="AQ7" s="56"/>
      <c r="AR7" s="57"/>
      <c r="AT7" s="54" t="s">
        <v>32</v>
      </c>
      <c r="AU7" s="55">
        <v>54300398</v>
      </c>
      <c r="AV7" s="56">
        <v>62480607</v>
      </c>
      <c r="AW7" s="56">
        <v>62936409</v>
      </c>
      <c r="AX7" s="57">
        <v>68133465</v>
      </c>
      <c r="AY7" s="55">
        <v>59302977</v>
      </c>
      <c r="AZ7" s="56">
        <v>64779140</v>
      </c>
      <c r="BA7" s="56">
        <v>65193681</v>
      </c>
      <c r="BB7" s="57">
        <v>70220997</v>
      </c>
      <c r="BC7" s="55">
        <v>61580813</v>
      </c>
      <c r="BD7" s="56">
        <v>66502148</v>
      </c>
      <c r="BE7" s="56">
        <v>68648310</v>
      </c>
      <c r="BF7" s="57">
        <v>71669265</v>
      </c>
      <c r="BG7" s="55">
        <v>70943709</v>
      </c>
      <c r="BH7" s="56">
        <v>76468194</v>
      </c>
      <c r="BI7" s="56">
        <v>77905884</v>
      </c>
      <c r="BJ7" s="57">
        <v>82677499</v>
      </c>
      <c r="BK7" s="56">
        <v>74517585</v>
      </c>
      <c r="BL7" s="56">
        <v>80913012</v>
      </c>
      <c r="BM7" s="56"/>
      <c r="BN7" s="57"/>
      <c r="BO7" s="120"/>
      <c r="BP7" s="120"/>
    </row>
    <row r="8" spans="1:68" ht="15.75" thickBot="1">
      <c r="A8" s="120"/>
      <c r="B8" s="50" t="s">
        <v>33</v>
      </c>
      <c r="C8" s="51">
        <v>3696435</v>
      </c>
      <c r="D8" s="52">
        <v>4027915</v>
      </c>
      <c r="E8" s="52">
        <v>3993108</v>
      </c>
      <c r="F8" s="53">
        <v>4260885</v>
      </c>
      <c r="G8" s="51">
        <v>3843705</v>
      </c>
      <c r="H8" s="52">
        <v>4182522</v>
      </c>
      <c r="I8" s="52">
        <v>4219277</v>
      </c>
      <c r="J8" s="53">
        <v>4444650</v>
      </c>
      <c r="K8" s="51">
        <v>3974284</v>
      </c>
      <c r="L8" s="52">
        <v>4257407</v>
      </c>
      <c r="M8" s="52">
        <v>4343308</v>
      </c>
      <c r="N8" s="53">
        <v>4515700</v>
      </c>
      <c r="O8" s="68">
        <v>4286999</v>
      </c>
      <c r="P8" s="204">
        <v>4783164</v>
      </c>
      <c r="Q8" s="204">
        <v>4956773</v>
      </c>
      <c r="R8" s="68">
        <v>5250940</v>
      </c>
      <c r="S8" s="51">
        <v>4627332</v>
      </c>
      <c r="T8" s="51">
        <v>5327440</v>
      </c>
      <c r="U8" s="51"/>
      <c r="V8" s="53"/>
      <c r="X8" s="50" t="s">
        <v>33</v>
      </c>
      <c r="Y8" s="51">
        <v>239119</v>
      </c>
      <c r="Z8" s="52">
        <v>245603</v>
      </c>
      <c r="AA8" s="52">
        <v>258583</v>
      </c>
      <c r="AB8" s="53">
        <v>271429</v>
      </c>
      <c r="AC8" s="51">
        <v>242693</v>
      </c>
      <c r="AD8" s="52">
        <v>241408</v>
      </c>
      <c r="AE8" s="52">
        <v>249959</v>
      </c>
      <c r="AF8" s="68">
        <v>253288</v>
      </c>
      <c r="AG8" s="73">
        <v>232165</v>
      </c>
      <c r="AH8" s="52">
        <v>232403</v>
      </c>
      <c r="AI8" s="52">
        <v>243890</v>
      </c>
      <c r="AJ8" s="74">
        <v>230794</v>
      </c>
      <c r="AK8" s="52">
        <v>222464</v>
      </c>
      <c r="AL8" s="52">
        <v>234489</v>
      </c>
      <c r="AM8" s="52">
        <v>247370</v>
      </c>
      <c r="AN8" s="53">
        <v>247568</v>
      </c>
      <c r="AO8" s="52">
        <v>218992</v>
      </c>
      <c r="AP8" s="52">
        <v>242536</v>
      </c>
      <c r="AQ8" s="52"/>
      <c r="AR8" s="53"/>
      <c r="AT8" s="50" t="s">
        <v>33</v>
      </c>
      <c r="AU8" s="51">
        <v>3935554</v>
      </c>
      <c r="AV8" s="52">
        <v>4273518</v>
      </c>
      <c r="AW8" s="52">
        <v>4251691</v>
      </c>
      <c r="AX8" s="53">
        <v>4532314</v>
      </c>
      <c r="AY8" s="51">
        <v>4086398</v>
      </c>
      <c r="AZ8" s="52">
        <v>4423930</v>
      </c>
      <c r="BA8" s="52">
        <v>4469236</v>
      </c>
      <c r="BB8" s="53">
        <v>4697938</v>
      </c>
      <c r="BC8" s="51">
        <v>4206449</v>
      </c>
      <c r="BD8" s="52">
        <v>4489810</v>
      </c>
      <c r="BE8" s="52">
        <v>4587198</v>
      </c>
      <c r="BF8" s="53">
        <v>4746494</v>
      </c>
      <c r="BG8" s="51">
        <v>4509463</v>
      </c>
      <c r="BH8" s="52">
        <v>5017653</v>
      </c>
      <c r="BI8" s="52">
        <v>5204143</v>
      </c>
      <c r="BJ8" s="53">
        <v>5498508</v>
      </c>
      <c r="BK8" s="52">
        <v>4846324</v>
      </c>
      <c r="BL8" s="52">
        <v>5569976</v>
      </c>
      <c r="BM8" s="52"/>
      <c r="BN8" s="53"/>
      <c r="BO8" s="120"/>
      <c r="BP8" s="120"/>
    </row>
    <row r="9" spans="1:68" ht="15.75" thickBot="1">
      <c r="A9" s="120"/>
      <c r="B9" s="54" t="s">
        <v>34</v>
      </c>
      <c r="C9" s="55">
        <v>46722500</v>
      </c>
      <c r="D9" s="56">
        <v>52635465</v>
      </c>
      <c r="E9" s="56">
        <v>56026522</v>
      </c>
      <c r="F9" s="57">
        <v>60612230</v>
      </c>
      <c r="G9" s="55">
        <v>56104104</v>
      </c>
      <c r="H9" s="56">
        <v>58798590</v>
      </c>
      <c r="I9" s="56">
        <v>59860148</v>
      </c>
      <c r="J9" s="57">
        <v>64713015</v>
      </c>
      <c r="K9" s="55">
        <v>59421141</v>
      </c>
      <c r="L9" s="56">
        <v>62005214</v>
      </c>
      <c r="M9" s="56">
        <v>63432108</v>
      </c>
      <c r="N9" s="57">
        <v>66298323</v>
      </c>
      <c r="O9" s="69">
        <v>61584655</v>
      </c>
      <c r="P9" s="205">
        <v>63252554</v>
      </c>
      <c r="Q9" s="205">
        <v>65647257</v>
      </c>
      <c r="R9" s="69">
        <v>69293679</v>
      </c>
      <c r="S9" s="55">
        <v>63359617</v>
      </c>
      <c r="T9" s="55">
        <v>65400727</v>
      </c>
      <c r="U9" s="55"/>
      <c r="V9" s="57"/>
      <c r="X9" s="54" t="s">
        <v>34</v>
      </c>
      <c r="Y9" s="55">
        <v>7201943</v>
      </c>
      <c r="Z9" s="56">
        <v>8050748</v>
      </c>
      <c r="AA9" s="56">
        <v>8544769</v>
      </c>
      <c r="AB9" s="57">
        <v>9388884</v>
      </c>
      <c r="AC9" s="55">
        <v>8749399</v>
      </c>
      <c r="AD9" s="56">
        <v>8670049</v>
      </c>
      <c r="AE9" s="56">
        <v>8824101</v>
      </c>
      <c r="AF9" s="69">
        <v>9355019</v>
      </c>
      <c r="AG9" s="75">
        <v>8887154</v>
      </c>
      <c r="AH9" s="56">
        <v>8883057</v>
      </c>
      <c r="AI9" s="56">
        <v>9081444</v>
      </c>
      <c r="AJ9" s="76">
        <v>9380597</v>
      </c>
      <c r="AK9" s="56">
        <v>9000718</v>
      </c>
      <c r="AL9" s="56">
        <v>8908507</v>
      </c>
      <c r="AM9" s="56">
        <v>9263826</v>
      </c>
      <c r="AN9" s="57">
        <v>9756440</v>
      </c>
      <c r="AO9" s="56">
        <v>9316089</v>
      </c>
      <c r="AP9" s="56">
        <v>9436271</v>
      </c>
      <c r="AQ9" s="56"/>
      <c r="AR9" s="57"/>
      <c r="AT9" s="54" t="s">
        <v>34</v>
      </c>
      <c r="AU9" s="55">
        <v>53924443</v>
      </c>
      <c r="AV9" s="56">
        <v>60686213</v>
      </c>
      <c r="AW9" s="56">
        <v>64571291</v>
      </c>
      <c r="AX9" s="57">
        <v>70001114</v>
      </c>
      <c r="AY9" s="55">
        <v>64853503</v>
      </c>
      <c r="AZ9" s="56">
        <v>67468639</v>
      </c>
      <c r="BA9" s="56">
        <v>68684249</v>
      </c>
      <c r="BB9" s="57">
        <v>74068034</v>
      </c>
      <c r="BC9" s="55">
        <v>68308295</v>
      </c>
      <c r="BD9" s="56">
        <v>70888271</v>
      </c>
      <c r="BE9" s="56">
        <v>72513552</v>
      </c>
      <c r="BF9" s="57">
        <v>75678920</v>
      </c>
      <c r="BG9" s="55">
        <v>70585373</v>
      </c>
      <c r="BH9" s="56">
        <v>72161061</v>
      </c>
      <c r="BI9" s="56">
        <v>74911083</v>
      </c>
      <c r="BJ9" s="57">
        <v>79050119</v>
      </c>
      <c r="BK9" s="56">
        <v>72675706</v>
      </c>
      <c r="BL9" s="56">
        <v>74836998</v>
      </c>
      <c r="BM9" s="56"/>
      <c r="BN9" s="57"/>
      <c r="BO9" s="120"/>
      <c r="BP9" s="120"/>
    </row>
    <row r="10" spans="1:68" ht="15.75" thickBot="1">
      <c r="A10" s="120"/>
      <c r="B10" s="50" t="s">
        <v>35</v>
      </c>
      <c r="C10" s="51">
        <v>57506838</v>
      </c>
      <c r="D10" s="52">
        <v>60202556</v>
      </c>
      <c r="E10" s="52">
        <v>61644663</v>
      </c>
      <c r="F10" s="53">
        <v>66767674</v>
      </c>
      <c r="G10" s="51">
        <v>60688935</v>
      </c>
      <c r="H10" s="52">
        <v>66200124</v>
      </c>
      <c r="I10" s="52">
        <v>67905957</v>
      </c>
      <c r="J10" s="53">
        <v>72767685</v>
      </c>
      <c r="K10" s="51">
        <v>65638368</v>
      </c>
      <c r="L10" s="52">
        <v>69088791</v>
      </c>
      <c r="M10" s="52">
        <v>71584861</v>
      </c>
      <c r="N10" s="53">
        <v>75699832</v>
      </c>
      <c r="O10" s="68">
        <v>69132838</v>
      </c>
      <c r="P10" s="204">
        <v>71284121</v>
      </c>
      <c r="Q10" s="204">
        <v>73597011</v>
      </c>
      <c r="R10" s="68">
        <v>77412129</v>
      </c>
      <c r="S10" s="51">
        <v>69540344</v>
      </c>
      <c r="T10" s="51">
        <v>72267212</v>
      </c>
      <c r="U10" s="51"/>
      <c r="V10" s="53"/>
      <c r="X10" s="50" t="s">
        <v>35</v>
      </c>
      <c r="Y10" s="51">
        <v>4630853</v>
      </c>
      <c r="Z10" s="52">
        <v>4720058</v>
      </c>
      <c r="AA10" s="52">
        <v>4784375</v>
      </c>
      <c r="AB10" s="53">
        <v>5228227</v>
      </c>
      <c r="AC10" s="51">
        <v>4851399</v>
      </c>
      <c r="AD10" s="52">
        <v>5702695</v>
      </c>
      <c r="AE10" s="52">
        <v>5785281</v>
      </c>
      <c r="AF10" s="68">
        <v>6053533</v>
      </c>
      <c r="AG10" s="73">
        <v>5648227</v>
      </c>
      <c r="AH10" s="52">
        <v>5915050</v>
      </c>
      <c r="AI10" s="52">
        <v>6063909</v>
      </c>
      <c r="AJ10" s="74">
        <v>6242650</v>
      </c>
      <c r="AK10" s="52">
        <v>5950096</v>
      </c>
      <c r="AL10" s="52">
        <v>5929462</v>
      </c>
      <c r="AM10" s="52">
        <v>6110277</v>
      </c>
      <c r="AN10" s="53">
        <v>6395874</v>
      </c>
      <c r="AO10" s="52">
        <v>6067254</v>
      </c>
      <c r="AP10" s="52">
        <v>6259618</v>
      </c>
      <c r="AQ10" s="52"/>
      <c r="AR10" s="53"/>
      <c r="AT10" s="50" t="s">
        <v>35</v>
      </c>
      <c r="AU10" s="51">
        <v>62137691</v>
      </c>
      <c r="AV10" s="52">
        <v>64922614</v>
      </c>
      <c r="AW10" s="52">
        <v>66429038</v>
      </c>
      <c r="AX10" s="53">
        <v>71995901</v>
      </c>
      <c r="AY10" s="51">
        <v>65540334</v>
      </c>
      <c r="AZ10" s="52">
        <v>71902819</v>
      </c>
      <c r="BA10" s="52">
        <v>73691238</v>
      </c>
      <c r="BB10" s="53">
        <v>78821218</v>
      </c>
      <c r="BC10" s="51">
        <v>71286595</v>
      </c>
      <c r="BD10" s="52">
        <v>75003841</v>
      </c>
      <c r="BE10" s="52">
        <v>77648770</v>
      </c>
      <c r="BF10" s="53">
        <v>81942482</v>
      </c>
      <c r="BG10" s="51">
        <v>75082934</v>
      </c>
      <c r="BH10" s="52">
        <v>77213583</v>
      </c>
      <c r="BI10" s="52">
        <v>79707288</v>
      </c>
      <c r="BJ10" s="53">
        <v>83808003</v>
      </c>
      <c r="BK10" s="52">
        <v>75607598</v>
      </c>
      <c r="BL10" s="52">
        <v>78526830</v>
      </c>
      <c r="BM10" s="52"/>
      <c r="BN10" s="53"/>
      <c r="BO10" s="120"/>
      <c r="BP10" s="120"/>
    </row>
    <row r="11" spans="1:68" ht="15.75" thickBot="1">
      <c r="A11" s="120"/>
      <c r="B11" s="54" t="s">
        <v>36</v>
      </c>
      <c r="C11" s="55">
        <v>84713157</v>
      </c>
      <c r="D11" s="56">
        <v>85548282</v>
      </c>
      <c r="E11" s="56">
        <v>87514074</v>
      </c>
      <c r="F11" s="57">
        <v>94159366</v>
      </c>
      <c r="G11" s="55">
        <v>88192835</v>
      </c>
      <c r="H11" s="56">
        <v>90776950</v>
      </c>
      <c r="I11" s="56">
        <v>100669995</v>
      </c>
      <c r="J11" s="57">
        <v>108964408</v>
      </c>
      <c r="K11" s="55">
        <v>104341296</v>
      </c>
      <c r="L11" s="56">
        <v>109258694</v>
      </c>
      <c r="M11" s="56">
        <v>112199804</v>
      </c>
      <c r="N11" s="57">
        <v>117286179</v>
      </c>
      <c r="O11" s="69">
        <v>111574383</v>
      </c>
      <c r="P11" s="205">
        <v>110261614</v>
      </c>
      <c r="Q11" s="205">
        <v>113431499</v>
      </c>
      <c r="R11" s="69">
        <v>120328375</v>
      </c>
      <c r="S11" s="55">
        <v>113512163</v>
      </c>
      <c r="T11" s="55">
        <v>116795532</v>
      </c>
      <c r="U11" s="55"/>
      <c r="V11" s="57"/>
      <c r="X11" s="54" t="s">
        <v>36</v>
      </c>
      <c r="Y11" s="55">
        <v>15659398</v>
      </c>
      <c r="Z11" s="56">
        <v>15359680</v>
      </c>
      <c r="AA11" s="56">
        <v>15159945</v>
      </c>
      <c r="AB11" s="57">
        <v>16316855</v>
      </c>
      <c r="AC11" s="55">
        <v>15997370</v>
      </c>
      <c r="AD11" s="56">
        <v>15660517</v>
      </c>
      <c r="AE11" s="56">
        <v>16832532</v>
      </c>
      <c r="AF11" s="69">
        <v>17666082</v>
      </c>
      <c r="AG11" s="75">
        <v>17591428</v>
      </c>
      <c r="AH11" s="56">
        <v>17642186</v>
      </c>
      <c r="AI11" s="56">
        <v>17670855</v>
      </c>
      <c r="AJ11" s="76">
        <v>18003937</v>
      </c>
      <c r="AK11" s="56">
        <v>17956359</v>
      </c>
      <c r="AL11" s="56">
        <v>16937767</v>
      </c>
      <c r="AM11" s="56">
        <v>17231634</v>
      </c>
      <c r="AN11" s="57">
        <v>18252922</v>
      </c>
      <c r="AO11" s="56">
        <v>18136670</v>
      </c>
      <c r="AP11" s="56">
        <v>18244474</v>
      </c>
      <c r="AQ11" s="56"/>
      <c r="AR11" s="57"/>
      <c r="AT11" s="54" t="s">
        <v>36</v>
      </c>
      <c r="AU11" s="55">
        <v>100372555</v>
      </c>
      <c r="AV11" s="56">
        <v>100907962</v>
      </c>
      <c r="AW11" s="56">
        <v>102674019</v>
      </c>
      <c r="AX11" s="57">
        <v>110476221</v>
      </c>
      <c r="AY11" s="55">
        <v>104190205</v>
      </c>
      <c r="AZ11" s="56">
        <v>106437467</v>
      </c>
      <c r="BA11" s="56">
        <v>117502527</v>
      </c>
      <c r="BB11" s="57">
        <v>126630490</v>
      </c>
      <c r="BC11" s="55">
        <v>121932724</v>
      </c>
      <c r="BD11" s="56">
        <v>126900880</v>
      </c>
      <c r="BE11" s="56">
        <v>129870659</v>
      </c>
      <c r="BF11" s="57">
        <v>135290116</v>
      </c>
      <c r="BG11" s="55">
        <v>129530742</v>
      </c>
      <c r="BH11" s="56">
        <v>127199381</v>
      </c>
      <c r="BI11" s="56">
        <v>130663133</v>
      </c>
      <c r="BJ11" s="57">
        <v>138581297</v>
      </c>
      <c r="BK11" s="56">
        <v>131648833</v>
      </c>
      <c r="BL11" s="56">
        <v>135040006</v>
      </c>
      <c r="BM11" s="56"/>
      <c r="BN11" s="57"/>
      <c r="BO11" s="120"/>
      <c r="BP11" s="120"/>
    </row>
    <row r="12" spans="2:68" ht="15.75" thickBot="1">
      <c r="B12" s="58" t="s">
        <v>17</v>
      </c>
      <c r="C12" s="59">
        <v>246764764</v>
      </c>
      <c r="D12" s="60">
        <v>264252134</v>
      </c>
      <c r="E12" s="60">
        <v>271612195</v>
      </c>
      <c r="F12" s="61">
        <v>293289871</v>
      </c>
      <c r="G12" s="59">
        <v>267790730</v>
      </c>
      <c r="H12" s="60">
        <v>284206353</v>
      </c>
      <c r="I12" s="60">
        <v>297390818</v>
      </c>
      <c r="J12" s="61">
        <v>320568846</v>
      </c>
      <c r="K12" s="59">
        <v>294682520</v>
      </c>
      <c r="L12" s="60">
        <v>310707041</v>
      </c>
      <c r="M12" s="60">
        <v>319773050</v>
      </c>
      <c r="N12" s="61">
        <v>335167321</v>
      </c>
      <c r="O12" s="70">
        <v>317057031</v>
      </c>
      <c r="P12" s="70">
        <v>325379631</v>
      </c>
      <c r="Q12" s="70">
        <v>334939387</v>
      </c>
      <c r="R12" s="70">
        <v>354338999</v>
      </c>
      <c r="S12" s="59">
        <v>325088408</v>
      </c>
      <c r="T12" s="60">
        <v>339834109</v>
      </c>
      <c r="U12" s="60"/>
      <c r="V12" s="61"/>
      <c r="X12" s="58" t="s">
        <v>17</v>
      </c>
      <c r="Y12" s="59">
        <v>30353672</v>
      </c>
      <c r="Z12" s="60">
        <v>31289342</v>
      </c>
      <c r="AA12" s="60">
        <v>31636009</v>
      </c>
      <c r="AB12" s="61">
        <v>34348171</v>
      </c>
      <c r="AC12" s="59">
        <v>32622311</v>
      </c>
      <c r="AD12" s="60">
        <v>33146766</v>
      </c>
      <c r="AE12" s="60">
        <v>34632459</v>
      </c>
      <c r="AF12" s="70">
        <v>36464086</v>
      </c>
      <c r="AG12" s="77">
        <v>35230879</v>
      </c>
      <c r="AH12" s="78">
        <v>35594868</v>
      </c>
      <c r="AI12" s="78">
        <v>36151218</v>
      </c>
      <c r="AJ12" s="79">
        <v>36984638</v>
      </c>
      <c r="AK12" s="60">
        <v>36418486</v>
      </c>
      <c r="AL12" s="60">
        <v>35395836</v>
      </c>
      <c r="AM12" s="60">
        <v>36398549</v>
      </c>
      <c r="AN12" s="61">
        <v>38406893</v>
      </c>
      <c r="AO12" s="60">
        <v>37290472</v>
      </c>
      <c r="AP12" s="60">
        <v>37924143</v>
      </c>
      <c r="AQ12" s="60"/>
      <c r="AR12" s="61"/>
      <c r="AT12" s="58" t="s">
        <v>17</v>
      </c>
      <c r="AU12" s="59">
        <v>277118436</v>
      </c>
      <c r="AV12" s="60">
        <v>295541476</v>
      </c>
      <c r="AW12" s="60">
        <v>303248204</v>
      </c>
      <c r="AX12" s="61">
        <v>327638042</v>
      </c>
      <c r="AY12" s="59">
        <v>300413041</v>
      </c>
      <c r="AZ12" s="60">
        <v>317353119</v>
      </c>
      <c r="BA12" s="60">
        <v>332023277</v>
      </c>
      <c r="BB12" s="61">
        <v>357032932</v>
      </c>
      <c r="BC12" s="59">
        <v>329913399</v>
      </c>
      <c r="BD12" s="60">
        <v>346301909</v>
      </c>
      <c r="BE12" s="60">
        <v>355924268</v>
      </c>
      <c r="BF12" s="61">
        <v>372151959</v>
      </c>
      <c r="BG12" s="59">
        <v>353475517</v>
      </c>
      <c r="BH12" s="60">
        <v>360775467</v>
      </c>
      <c r="BI12" s="60">
        <v>371337936</v>
      </c>
      <c r="BJ12" s="61">
        <v>392745892</v>
      </c>
      <c r="BK12" s="207">
        <v>362378880</v>
      </c>
      <c r="BL12" s="59">
        <v>377758252</v>
      </c>
      <c r="BM12" s="60"/>
      <c r="BN12" s="61"/>
      <c r="BO12" s="120"/>
      <c r="BP12" s="120"/>
    </row>
    <row r="13" ht="15.75" thickBot="1">
      <c r="AP13" s="243"/>
    </row>
    <row r="14" spans="2:66" ht="15.75" thickBot="1">
      <c r="B14" s="287" t="s">
        <v>80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9"/>
      <c r="X14" s="287" t="s">
        <v>59</v>
      </c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9"/>
      <c r="AT14" s="274" t="s">
        <v>19</v>
      </c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6"/>
    </row>
    <row r="15" spans="2:66" ht="16.5" thickBot="1" thickTop="1">
      <c r="B15" s="282" t="s">
        <v>75</v>
      </c>
      <c r="C15" s="274">
        <v>2014</v>
      </c>
      <c r="D15" s="275"/>
      <c r="E15" s="275"/>
      <c r="F15" s="276"/>
      <c r="G15" s="274">
        <v>2015</v>
      </c>
      <c r="H15" s="275"/>
      <c r="I15" s="275"/>
      <c r="J15" s="276"/>
      <c r="K15" s="274">
        <v>2016</v>
      </c>
      <c r="L15" s="275"/>
      <c r="M15" s="275"/>
      <c r="N15" s="276"/>
      <c r="O15" s="293">
        <v>2017</v>
      </c>
      <c r="P15" s="294"/>
      <c r="Q15" s="294"/>
      <c r="R15" s="295"/>
      <c r="S15" s="274">
        <v>2018</v>
      </c>
      <c r="T15" s="275"/>
      <c r="U15" s="275"/>
      <c r="V15" s="276"/>
      <c r="X15" s="282" t="s">
        <v>75</v>
      </c>
      <c r="Y15" s="274">
        <v>2014</v>
      </c>
      <c r="Z15" s="275"/>
      <c r="AA15" s="275"/>
      <c r="AB15" s="276"/>
      <c r="AC15" s="274">
        <v>2015</v>
      </c>
      <c r="AD15" s="275"/>
      <c r="AE15" s="275"/>
      <c r="AF15" s="276"/>
      <c r="AG15" s="274">
        <v>2016</v>
      </c>
      <c r="AH15" s="275"/>
      <c r="AI15" s="275"/>
      <c r="AJ15" s="276"/>
      <c r="AK15" s="293">
        <v>2017</v>
      </c>
      <c r="AL15" s="294"/>
      <c r="AM15" s="294"/>
      <c r="AN15" s="295"/>
      <c r="AO15" s="274">
        <v>2018</v>
      </c>
      <c r="AP15" s="275"/>
      <c r="AQ15" s="275"/>
      <c r="AR15" s="276"/>
      <c r="AT15" s="292" t="s">
        <v>75</v>
      </c>
      <c r="AU15" s="284">
        <v>2014</v>
      </c>
      <c r="AV15" s="285"/>
      <c r="AW15" s="285"/>
      <c r="AX15" s="286"/>
      <c r="AY15" s="284">
        <v>2015</v>
      </c>
      <c r="AZ15" s="285"/>
      <c r="BA15" s="285"/>
      <c r="BB15" s="286"/>
      <c r="BC15" s="284">
        <v>2016</v>
      </c>
      <c r="BD15" s="285"/>
      <c r="BE15" s="285"/>
      <c r="BF15" s="286"/>
      <c r="BG15" s="274">
        <v>2017</v>
      </c>
      <c r="BH15" s="275"/>
      <c r="BI15" s="275"/>
      <c r="BJ15" s="276"/>
      <c r="BK15" s="284">
        <v>2018</v>
      </c>
      <c r="BL15" s="285"/>
      <c r="BM15" s="285"/>
      <c r="BN15" s="286"/>
    </row>
    <row r="16" spans="2:66" ht="15.75" thickBot="1">
      <c r="B16" s="283"/>
      <c r="C16" s="41" t="s">
        <v>101</v>
      </c>
      <c r="D16" s="42" t="s">
        <v>102</v>
      </c>
      <c r="E16" s="42" t="s">
        <v>121</v>
      </c>
      <c r="F16" s="43" t="s">
        <v>120</v>
      </c>
      <c r="G16" s="41" t="s">
        <v>101</v>
      </c>
      <c r="H16" s="42" t="s">
        <v>102</v>
      </c>
      <c r="I16" s="42" t="s">
        <v>121</v>
      </c>
      <c r="J16" s="44" t="s">
        <v>120</v>
      </c>
      <c r="K16" s="45" t="s">
        <v>101</v>
      </c>
      <c r="L16" s="46" t="s">
        <v>102</v>
      </c>
      <c r="M16" s="46" t="s">
        <v>121</v>
      </c>
      <c r="N16" s="44" t="s">
        <v>120</v>
      </c>
      <c r="O16" s="67" t="s">
        <v>101</v>
      </c>
      <c r="P16" s="67" t="s">
        <v>102</v>
      </c>
      <c r="Q16" s="67" t="s">
        <v>121</v>
      </c>
      <c r="R16" s="67" t="s">
        <v>120</v>
      </c>
      <c r="S16" s="45" t="s">
        <v>101</v>
      </c>
      <c r="T16" s="46" t="s">
        <v>102</v>
      </c>
      <c r="U16" s="47" t="s">
        <v>121</v>
      </c>
      <c r="V16" s="48" t="s">
        <v>120</v>
      </c>
      <c r="X16" s="283" t="s">
        <v>75</v>
      </c>
      <c r="Y16" s="41" t="s">
        <v>101</v>
      </c>
      <c r="Z16" s="42" t="s">
        <v>102</v>
      </c>
      <c r="AA16" s="42" t="s">
        <v>121</v>
      </c>
      <c r="AB16" s="43" t="s">
        <v>120</v>
      </c>
      <c r="AC16" s="41" t="s">
        <v>101</v>
      </c>
      <c r="AD16" s="42" t="s">
        <v>102</v>
      </c>
      <c r="AE16" s="42" t="s">
        <v>121</v>
      </c>
      <c r="AF16" s="44" t="s">
        <v>120</v>
      </c>
      <c r="AG16" s="45" t="s">
        <v>101</v>
      </c>
      <c r="AH16" s="46" t="s">
        <v>102</v>
      </c>
      <c r="AI16" s="46" t="s">
        <v>121</v>
      </c>
      <c r="AJ16" s="44" t="s">
        <v>120</v>
      </c>
      <c r="AK16" s="67" t="s">
        <v>101</v>
      </c>
      <c r="AL16" s="67" t="s">
        <v>102</v>
      </c>
      <c r="AM16" s="67" t="s">
        <v>121</v>
      </c>
      <c r="AN16" s="67" t="s">
        <v>120</v>
      </c>
      <c r="AO16" s="45" t="s">
        <v>101</v>
      </c>
      <c r="AP16" s="46" t="s">
        <v>102</v>
      </c>
      <c r="AQ16" s="47" t="s">
        <v>121</v>
      </c>
      <c r="AR16" s="241" t="s">
        <v>120</v>
      </c>
      <c r="AS16" s="240"/>
      <c r="AT16" s="283" t="s">
        <v>75</v>
      </c>
      <c r="AU16" s="41" t="s">
        <v>101</v>
      </c>
      <c r="AV16" s="42" t="s">
        <v>102</v>
      </c>
      <c r="AW16" s="42" t="s">
        <v>121</v>
      </c>
      <c r="AX16" s="43" t="s">
        <v>120</v>
      </c>
      <c r="AY16" s="41" t="s">
        <v>101</v>
      </c>
      <c r="AZ16" s="42" t="s">
        <v>102</v>
      </c>
      <c r="BA16" s="42" t="s">
        <v>121</v>
      </c>
      <c r="BB16" s="44" t="s">
        <v>120</v>
      </c>
      <c r="BC16" s="45" t="s">
        <v>101</v>
      </c>
      <c r="BD16" s="46" t="s">
        <v>102</v>
      </c>
      <c r="BE16" s="46" t="s">
        <v>121</v>
      </c>
      <c r="BF16" s="44" t="s">
        <v>120</v>
      </c>
      <c r="BG16" s="67" t="s">
        <v>101</v>
      </c>
      <c r="BH16" s="67" t="s">
        <v>102</v>
      </c>
      <c r="BI16" s="67" t="s">
        <v>121</v>
      </c>
      <c r="BJ16" s="67" t="s">
        <v>120</v>
      </c>
      <c r="BK16" s="45" t="s">
        <v>101</v>
      </c>
      <c r="BL16" s="46" t="s">
        <v>102</v>
      </c>
      <c r="BM16" s="47" t="s">
        <v>121</v>
      </c>
      <c r="BN16" s="48" t="s">
        <v>120</v>
      </c>
    </row>
    <row r="17" spans="2:68" ht="15.75" thickBot="1">
      <c r="B17" s="50" t="s">
        <v>103</v>
      </c>
      <c r="C17" s="233">
        <v>815063</v>
      </c>
      <c r="D17" s="233">
        <v>456227</v>
      </c>
      <c r="E17" s="233">
        <v>520952</v>
      </c>
      <c r="F17" s="233">
        <v>522473</v>
      </c>
      <c r="G17" s="233">
        <v>806099</v>
      </c>
      <c r="H17" s="233">
        <v>504174</v>
      </c>
      <c r="I17" s="233">
        <v>508494</v>
      </c>
      <c r="J17" s="233">
        <v>540310</v>
      </c>
      <c r="K17" s="233">
        <v>830541</v>
      </c>
      <c r="L17" s="233">
        <v>452101</v>
      </c>
      <c r="M17" s="233">
        <v>530067</v>
      </c>
      <c r="N17" s="233">
        <v>552317</v>
      </c>
      <c r="O17" s="233">
        <v>814256</v>
      </c>
      <c r="P17" s="233">
        <v>458070</v>
      </c>
      <c r="Q17" s="233">
        <v>575674</v>
      </c>
      <c r="R17" s="233">
        <v>558056</v>
      </c>
      <c r="S17" s="233">
        <v>830926</v>
      </c>
      <c r="T17" s="233">
        <v>464429</v>
      </c>
      <c r="U17" s="233"/>
      <c r="V17" s="236"/>
      <c r="X17" s="50" t="s">
        <v>103</v>
      </c>
      <c r="Y17" s="233">
        <v>384465</v>
      </c>
      <c r="Z17" s="233">
        <v>355730</v>
      </c>
      <c r="AA17" s="233">
        <v>350025</v>
      </c>
      <c r="AB17" s="233">
        <v>369175</v>
      </c>
      <c r="AC17" s="233">
        <v>344891</v>
      </c>
      <c r="AD17" s="233">
        <v>339356</v>
      </c>
      <c r="AE17" s="233">
        <v>332730</v>
      </c>
      <c r="AF17" s="233">
        <v>341848</v>
      </c>
      <c r="AG17" s="233">
        <v>331491</v>
      </c>
      <c r="AH17" s="233">
        <v>309430</v>
      </c>
      <c r="AI17" s="233">
        <v>325353</v>
      </c>
      <c r="AJ17" s="233">
        <v>338937</v>
      </c>
      <c r="AK17" s="233">
        <v>333588</v>
      </c>
      <c r="AL17" s="233">
        <v>319481</v>
      </c>
      <c r="AM17" s="233">
        <v>327637</v>
      </c>
      <c r="AN17" s="233">
        <v>336326</v>
      </c>
      <c r="AO17" s="233">
        <v>337192</v>
      </c>
      <c r="AP17" s="233">
        <v>326394</v>
      </c>
      <c r="AQ17" s="233"/>
      <c r="AR17" s="238"/>
      <c r="AT17" s="50" t="s">
        <v>23</v>
      </c>
      <c r="AU17" s="233">
        <v>1199528</v>
      </c>
      <c r="AV17" s="233">
        <v>811957</v>
      </c>
      <c r="AW17" s="233">
        <v>870977</v>
      </c>
      <c r="AX17" s="233">
        <v>891648</v>
      </c>
      <c r="AY17" s="233">
        <v>1150990</v>
      </c>
      <c r="AZ17" s="233">
        <v>843530</v>
      </c>
      <c r="BA17" s="233">
        <v>841224</v>
      </c>
      <c r="BB17" s="233">
        <v>882158</v>
      </c>
      <c r="BC17" s="233">
        <v>1162032</v>
      </c>
      <c r="BD17" s="233">
        <v>761531</v>
      </c>
      <c r="BE17" s="233">
        <v>855420</v>
      </c>
      <c r="BF17" s="233">
        <v>891254</v>
      </c>
      <c r="BG17" s="233">
        <v>1147844</v>
      </c>
      <c r="BH17" s="233">
        <v>777551</v>
      </c>
      <c r="BI17" s="233">
        <v>903311</v>
      </c>
      <c r="BJ17" s="233">
        <v>894382</v>
      </c>
      <c r="BK17" s="233">
        <v>1168118</v>
      </c>
      <c r="BL17" s="233">
        <v>790823</v>
      </c>
      <c r="BM17" s="233"/>
      <c r="BN17" s="233"/>
      <c r="BO17" s="120"/>
      <c r="BP17" s="120"/>
    </row>
    <row r="18" spans="2:68" ht="15.75" thickBot="1">
      <c r="B18" s="54" t="s">
        <v>112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110729</v>
      </c>
      <c r="I18" s="234">
        <v>190723</v>
      </c>
      <c r="J18" s="234">
        <v>190398</v>
      </c>
      <c r="K18" s="234">
        <v>274725</v>
      </c>
      <c r="L18" s="234">
        <v>264809</v>
      </c>
      <c r="M18" s="234">
        <v>412485</v>
      </c>
      <c r="N18" s="234">
        <v>406872</v>
      </c>
      <c r="O18" s="234">
        <v>548410</v>
      </c>
      <c r="P18" s="234">
        <v>343363</v>
      </c>
      <c r="Q18" s="234">
        <v>471909</v>
      </c>
      <c r="R18" s="234">
        <v>402707</v>
      </c>
      <c r="S18" s="234">
        <v>556551</v>
      </c>
      <c r="T18" s="234">
        <v>405017</v>
      </c>
      <c r="U18" s="234"/>
      <c r="V18" s="237"/>
      <c r="X18" s="54" t="s">
        <v>112</v>
      </c>
      <c r="Y18" s="234"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110436</v>
      </c>
      <c r="AE18" s="234">
        <v>177955</v>
      </c>
      <c r="AF18" s="234">
        <v>195566</v>
      </c>
      <c r="AG18" s="234">
        <v>188269</v>
      </c>
      <c r="AH18" s="234">
        <v>274175</v>
      </c>
      <c r="AI18" s="234">
        <v>357918</v>
      </c>
      <c r="AJ18" s="234">
        <v>384743</v>
      </c>
      <c r="AK18" s="234">
        <v>378681</v>
      </c>
      <c r="AL18" s="234">
        <v>362517</v>
      </c>
      <c r="AM18" s="234">
        <v>379009</v>
      </c>
      <c r="AN18" s="234">
        <v>384193</v>
      </c>
      <c r="AO18" s="234">
        <v>388038</v>
      </c>
      <c r="AP18" s="234">
        <v>314304</v>
      </c>
      <c r="AQ18" s="234"/>
      <c r="AR18" s="237"/>
      <c r="AT18" s="54" t="s">
        <v>3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221165</v>
      </c>
      <c r="BA18" s="234">
        <v>368678</v>
      </c>
      <c r="BB18" s="234">
        <v>385964</v>
      </c>
      <c r="BC18" s="234">
        <v>462994</v>
      </c>
      <c r="BD18" s="234">
        <v>538984</v>
      </c>
      <c r="BE18" s="234">
        <v>770403</v>
      </c>
      <c r="BF18" s="234">
        <v>791615</v>
      </c>
      <c r="BG18" s="234">
        <v>927091</v>
      </c>
      <c r="BH18" s="234">
        <v>705880</v>
      </c>
      <c r="BI18" s="234">
        <v>850918</v>
      </c>
      <c r="BJ18" s="234">
        <v>786900</v>
      </c>
      <c r="BK18" s="234">
        <v>944589</v>
      </c>
      <c r="BL18" s="234">
        <v>719321</v>
      </c>
      <c r="BM18" s="234"/>
      <c r="BN18" s="234"/>
      <c r="BO18" s="120"/>
      <c r="BP18" s="120"/>
    </row>
    <row r="19" spans="2:68" ht="15.75" thickBot="1">
      <c r="B19" s="50" t="s">
        <v>104</v>
      </c>
      <c r="C19" s="233">
        <v>1365938</v>
      </c>
      <c r="D19" s="233">
        <v>602642</v>
      </c>
      <c r="E19" s="233">
        <v>748908</v>
      </c>
      <c r="F19" s="233">
        <v>741830</v>
      </c>
      <c r="G19" s="233">
        <v>1480801</v>
      </c>
      <c r="H19" s="233">
        <v>724764</v>
      </c>
      <c r="I19" s="233">
        <v>747638</v>
      </c>
      <c r="J19" s="233">
        <v>825334</v>
      </c>
      <c r="K19" s="233">
        <v>1546271</v>
      </c>
      <c r="L19" s="233">
        <v>679722</v>
      </c>
      <c r="M19" s="233">
        <v>875923</v>
      </c>
      <c r="N19" s="233">
        <v>947624</v>
      </c>
      <c r="O19" s="233">
        <v>1669443</v>
      </c>
      <c r="P19" s="233">
        <v>775330</v>
      </c>
      <c r="Q19" s="233">
        <v>1003150</v>
      </c>
      <c r="R19" s="233">
        <v>968006</v>
      </c>
      <c r="S19" s="233">
        <v>1740974</v>
      </c>
      <c r="T19" s="233">
        <v>803958</v>
      </c>
      <c r="U19" s="233"/>
      <c r="V19" s="238"/>
      <c r="X19" s="50" t="s">
        <v>104</v>
      </c>
      <c r="Y19" s="233">
        <v>523488</v>
      </c>
      <c r="Z19" s="233">
        <v>468152</v>
      </c>
      <c r="AA19" s="233">
        <v>484751</v>
      </c>
      <c r="AB19" s="233">
        <v>504808</v>
      </c>
      <c r="AC19" s="233">
        <v>498397</v>
      </c>
      <c r="AD19" s="233">
        <v>492470</v>
      </c>
      <c r="AE19" s="233">
        <v>480878</v>
      </c>
      <c r="AF19" s="233">
        <v>504567</v>
      </c>
      <c r="AG19" s="233">
        <v>522236</v>
      </c>
      <c r="AH19" s="233">
        <v>490990</v>
      </c>
      <c r="AI19" s="233">
        <v>486917</v>
      </c>
      <c r="AJ19" s="233">
        <v>504690</v>
      </c>
      <c r="AK19" s="233">
        <v>518076</v>
      </c>
      <c r="AL19" s="233">
        <v>480483</v>
      </c>
      <c r="AM19" s="233">
        <v>502686</v>
      </c>
      <c r="AN19" s="233">
        <v>514288</v>
      </c>
      <c r="AO19" s="233">
        <v>534826</v>
      </c>
      <c r="AP19" s="233">
        <v>512850</v>
      </c>
      <c r="AQ19" s="233"/>
      <c r="AR19" s="238"/>
      <c r="AT19" s="50" t="s">
        <v>24</v>
      </c>
      <c r="AU19" s="233">
        <v>1889426</v>
      </c>
      <c r="AV19" s="233">
        <v>1070794</v>
      </c>
      <c r="AW19" s="233">
        <v>1233659</v>
      </c>
      <c r="AX19" s="233">
        <v>1246638</v>
      </c>
      <c r="AY19" s="233">
        <v>1979198</v>
      </c>
      <c r="AZ19" s="233">
        <v>1217234</v>
      </c>
      <c r="BA19" s="233">
        <v>1228516</v>
      </c>
      <c r="BB19" s="233">
        <v>1329901</v>
      </c>
      <c r="BC19" s="233">
        <v>2068507</v>
      </c>
      <c r="BD19" s="233">
        <v>1170712</v>
      </c>
      <c r="BE19" s="233">
        <v>1362840</v>
      </c>
      <c r="BF19" s="233">
        <v>1452314</v>
      </c>
      <c r="BG19" s="233">
        <v>2187519</v>
      </c>
      <c r="BH19" s="233">
        <v>1255813</v>
      </c>
      <c r="BI19" s="233">
        <v>1505836</v>
      </c>
      <c r="BJ19" s="233">
        <v>1482294</v>
      </c>
      <c r="BK19" s="233">
        <v>2275800</v>
      </c>
      <c r="BL19" s="233">
        <v>1316808</v>
      </c>
      <c r="BM19" s="233"/>
      <c r="BN19" s="233"/>
      <c r="BO19" s="120"/>
      <c r="BP19" s="120"/>
    </row>
    <row r="20" spans="2:68" ht="15.75" thickBot="1">
      <c r="B20" s="54" t="s">
        <v>105</v>
      </c>
      <c r="C20" s="234">
        <v>4296719</v>
      </c>
      <c r="D20" s="234">
        <v>2632116</v>
      </c>
      <c r="E20" s="234">
        <v>3006704</v>
      </c>
      <c r="F20" s="234">
        <v>3225389</v>
      </c>
      <c r="G20" s="234">
        <v>4641854</v>
      </c>
      <c r="H20" s="234">
        <v>3179043</v>
      </c>
      <c r="I20" s="234">
        <v>3162325</v>
      </c>
      <c r="J20" s="234">
        <v>3602949</v>
      </c>
      <c r="K20" s="234">
        <v>5109764</v>
      </c>
      <c r="L20" s="234">
        <v>3013131</v>
      </c>
      <c r="M20" s="234">
        <v>3529329</v>
      </c>
      <c r="N20" s="234">
        <v>3857610</v>
      </c>
      <c r="O20" s="234">
        <v>5245530</v>
      </c>
      <c r="P20" s="234">
        <v>3291650</v>
      </c>
      <c r="Q20" s="234">
        <v>3794104</v>
      </c>
      <c r="R20" s="234">
        <v>4009428</v>
      </c>
      <c r="S20" s="234">
        <v>5531994</v>
      </c>
      <c r="T20" s="234">
        <v>3521221</v>
      </c>
      <c r="U20" s="234"/>
      <c r="V20" s="237"/>
      <c r="X20" s="54" t="s">
        <v>105</v>
      </c>
      <c r="Y20" s="234">
        <v>1387400</v>
      </c>
      <c r="Z20" s="234">
        <v>1279625</v>
      </c>
      <c r="AA20" s="234">
        <v>1279233</v>
      </c>
      <c r="AB20" s="234">
        <v>1383778</v>
      </c>
      <c r="AC20" s="234">
        <v>1375677</v>
      </c>
      <c r="AD20" s="234">
        <v>1354326</v>
      </c>
      <c r="AE20" s="234">
        <v>1309484</v>
      </c>
      <c r="AF20" s="234">
        <v>1421370</v>
      </c>
      <c r="AG20" s="234">
        <v>1449727</v>
      </c>
      <c r="AH20" s="234">
        <v>1350059</v>
      </c>
      <c r="AI20" s="234">
        <v>1332985</v>
      </c>
      <c r="AJ20" s="234">
        <v>1411099</v>
      </c>
      <c r="AK20" s="234">
        <v>1413317</v>
      </c>
      <c r="AL20" s="234">
        <v>1307993</v>
      </c>
      <c r="AM20" s="234">
        <v>1363642</v>
      </c>
      <c r="AN20" s="234">
        <v>1445557</v>
      </c>
      <c r="AO20" s="234">
        <v>1445366</v>
      </c>
      <c r="AP20" s="234">
        <v>1390877</v>
      </c>
      <c r="AQ20" s="234"/>
      <c r="AR20" s="237"/>
      <c r="AT20" s="54" t="s">
        <v>25</v>
      </c>
      <c r="AU20" s="234">
        <v>5684119</v>
      </c>
      <c r="AV20" s="234">
        <v>3911741</v>
      </c>
      <c r="AW20" s="234">
        <v>4285937</v>
      </c>
      <c r="AX20" s="234">
        <v>4609167</v>
      </c>
      <c r="AY20" s="234">
        <v>6017531</v>
      </c>
      <c r="AZ20" s="234">
        <v>4533369</v>
      </c>
      <c r="BA20" s="234">
        <v>4471809</v>
      </c>
      <c r="BB20" s="234">
        <v>5024319</v>
      </c>
      <c r="BC20" s="234">
        <v>6559491</v>
      </c>
      <c r="BD20" s="234">
        <v>4363190</v>
      </c>
      <c r="BE20" s="234">
        <v>4862314</v>
      </c>
      <c r="BF20" s="234">
        <v>5268709</v>
      </c>
      <c r="BG20" s="234">
        <v>6658847</v>
      </c>
      <c r="BH20" s="234">
        <v>4599643</v>
      </c>
      <c r="BI20" s="234">
        <v>5157746</v>
      </c>
      <c r="BJ20" s="234">
        <v>5454985</v>
      </c>
      <c r="BK20" s="234">
        <v>6977360</v>
      </c>
      <c r="BL20" s="234">
        <v>4912098</v>
      </c>
      <c r="BM20" s="234"/>
      <c r="BN20" s="234"/>
      <c r="BO20" s="120"/>
      <c r="BP20" s="120"/>
    </row>
    <row r="21" spans="2:68" ht="15.75" thickBot="1">
      <c r="B21" s="50" t="s">
        <v>15</v>
      </c>
      <c r="C21" s="233">
        <v>705775</v>
      </c>
      <c r="D21" s="233">
        <v>331459</v>
      </c>
      <c r="E21" s="233">
        <v>408560</v>
      </c>
      <c r="F21" s="233">
        <v>401345</v>
      </c>
      <c r="G21" s="233">
        <v>717320</v>
      </c>
      <c r="H21" s="233">
        <v>386185</v>
      </c>
      <c r="I21" s="233">
        <v>389902</v>
      </c>
      <c r="J21" s="233">
        <v>424969</v>
      </c>
      <c r="K21" s="233">
        <v>803988</v>
      </c>
      <c r="L21" s="233">
        <v>333218</v>
      </c>
      <c r="M21" s="233">
        <v>530627</v>
      </c>
      <c r="N21" s="233">
        <v>580439</v>
      </c>
      <c r="O21" s="233">
        <v>1013103</v>
      </c>
      <c r="P21" s="233">
        <v>520746</v>
      </c>
      <c r="Q21" s="233">
        <v>603239</v>
      </c>
      <c r="R21" s="233">
        <v>612069</v>
      </c>
      <c r="S21" s="233">
        <v>1046465</v>
      </c>
      <c r="T21" s="233">
        <v>520760</v>
      </c>
      <c r="U21" s="233"/>
      <c r="V21" s="238"/>
      <c r="X21" s="50" t="str">
        <f>+B21</f>
        <v>Túnel El Melón</v>
      </c>
      <c r="Y21" s="233">
        <v>200142</v>
      </c>
      <c r="Z21" s="233">
        <v>181083</v>
      </c>
      <c r="AA21" s="233">
        <v>185756</v>
      </c>
      <c r="AB21" s="233">
        <v>191346</v>
      </c>
      <c r="AC21" s="233">
        <v>186002</v>
      </c>
      <c r="AD21" s="233">
        <v>178647</v>
      </c>
      <c r="AE21" s="233">
        <v>177001</v>
      </c>
      <c r="AF21" s="233">
        <v>182674</v>
      </c>
      <c r="AG21" s="233">
        <v>191926</v>
      </c>
      <c r="AH21" s="233">
        <v>170552</v>
      </c>
      <c r="AI21" s="233">
        <v>185681</v>
      </c>
      <c r="AJ21" s="233">
        <v>191124</v>
      </c>
      <c r="AK21" s="233">
        <v>151092</v>
      </c>
      <c r="AL21" s="233">
        <v>144156</v>
      </c>
      <c r="AM21" s="233">
        <v>196896</v>
      </c>
      <c r="AN21" s="233">
        <v>206630</v>
      </c>
      <c r="AO21" s="233">
        <v>211628</v>
      </c>
      <c r="AP21" s="233">
        <v>207346</v>
      </c>
      <c r="AQ21" s="233"/>
      <c r="AR21" s="238"/>
      <c r="AT21" s="50" t="str">
        <f>+X21</f>
        <v>Túnel El Melón</v>
      </c>
      <c r="AU21" s="233">
        <v>905917</v>
      </c>
      <c r="AV21" s="233">
        <v>512542</v>
      </c>
      <c r="AW21" s="233">
        <v>594316</v>
      </c>
      <c r="AX21" s="233">
        <v>592691</v>
      </c>
      <c r="AY21" s="233">
        <v>903322</v>
      </c>
      <c r="AZ21" s="233">
        <v>564832</v>
      </c>
      <c r="BA21" s="233">
        <v>566903</v>
      </c>
      <c r="BB21" s="233">
        <v>607643</v>
      </c>
      <c r="BC21" s="233">
        <v>995914</v>
      </c>
      <c r="BD21" s="233">
        <v>503770</v>
      </c>
      <c r="BE21" s="233">
        <v>716308</v>
      </c>
      <c r="BF21" s="233">
        <v>771563</v>
      </c>
      <c r="BG21" s="233">
        <v>1164195</v>
      </c>
      <c r="BH21" s="233">
        <v>664902</v>
      </c>
      <c r="BI21" s="233">
        <v>800135</v>
      </c>
      <c r="BJ21" s="233">
        <v>818699</v>
      </c>
      <c r="BK21" s="233">
        <v>1258093</v>
      </c>
      <c r="BL21" s="233">
        <v>728106</v>
      </c>
      <c r="BM21" s="233"/>
      <c r="BN21" s="233"/>
      <c r="BO21" s="120"/>
      <c r="BP21" s="120"/>
    </row>
    <row r="22" spans="2:68" ht="15.75" thickBot="1">
      <c r="B22" s="54" t="s">
        <v>76</v>
      </c>
      <c r="C22" s="234">
        <v>14142670</v>
      </c>
      <c r="D22" s="234">
        <v>12851315</v>
      </c>
      <c r="E22" s="234">
        <v>13611527</v>
      </c>
      <c r="F22" s="234">
        <v>14659790</v>
      </c>
      <c r="G22" s="234">
        <v>15591476</v>
      </c>
      <c r="H22" s="234">
        <v>14615786</v>
      </c>
      <c r="I22" s="234">
        <v>14808632</v>
      </c>
      <c r="J22" s="234">
        <v>16210001</v>
      </c>
      <c r="K22" s="234">
        <v>17069367</v>
      </c>
      <c r="L22" s="234">
        <v>15187545</v>
      </c>
      <c r="M22" s="234">
        <v>16294856</v>
      </c>
      <c r="N22" s="234">
        <v>17400214</v>
      </c>
      <c r="O22" s="234">
        <v>17961938</v>
      </c>
      <c r="P22" s="234">
        <v>15390122.592906706</v>
      </c>
      <c r="Q22" s="234">
        <v>17296725</v>
      </c>
      <c r="R22" s="234">
        <v>18364766</v>
      </c>
      <c r="S22" s="234">
        <v>19020574</v>
      </c>
      <c r="T22" s="234">
        <v>17427093</v>
      </c>
      <c r="U22" s="234"/>
      <c r="V22" s="237"/>
      <c r="X22" s="54" t="s">
        <v>76</v>
      </c>
      <c r="Y22" s="234">
        <v>2779085</v>
      </c>
      <c r="Z22" s="234">
        <v>2602700</v>
      </c>
      <c r="AA22" s="234">
        <v>2374594</v>
      </c>
      <c r="AB22" s="234">
        <v>2629998</v>
      </c>
      <c r="AC22" s="234">
        <v>2844588</v>
      </c>
      <c r="AD22" s="234">
        <v>2668049</v>
      </c>
      <c r="AE22" s="234">
        <v>2462528</v>
      </c>
      <c r="AF22" s="234">
        <v>2696821</v>
      </c>
      <c r="AG22" s="234">
        <v>2923826</v>
      </c>
      <c r="AH22" s="234">
        <v>2797217</v>
      </c>
      <c r="AI22" s="234">
        <v>2665574</v>
      </c>
      <c r="AJ22" s="234">
        <v>2815558</v>
      </c>
      <c r="AK22" s="234">
        <v>3043880</v>
      </c>
      <c r="AL22" s="234">
        <v>2834527.4070932935</v>
      </c>
      <c r="AM22" s="234">
        <v>2649179</v>
      </c>
      <c r="AN22" s="234">
        <v>2897646</v>
      </c>
      <c r="AO22" s="234">
        <v>3099148</v>
      </c>
      <c r="AP22" s="234">
        <v>2970196</v>
      </c>
      <c r="AQ22" s="234"/>
      <c r="AR22" s="237"/>
      <c r="AT22" s="54" t="s">
        <v>76</v>
      </c>
      <c r="AU22" s="234">
        <v>16921755</v>
      </c>
      <c r="AV22" s="234">
        <v>15454015</v>
      </c>
      <c r="AW22" s="234">
        <v>15986121</v>
      </c>
      <c r="AX22" s="234">
        <v>17289788</v>
      </c>
      <c r="AY22" s="234">
        <v>18436064</v>
      </c>
      <c r="AZ22" s="234">
        <v>17283835</v>
      </c>
      <c r="BA22" s="234">
        <v>17271160</v>
      </c>
      <c r="BB22" s="234">
        <v>18906822</v>
      </c>
      <c r="BC22" s="234">
        <v>19993193</v>
      </c>
      <c r="BD22" s="234">
        <v>17984762</v>
      </c>
      <c r="BE22" s="234">
        <v>18960430</v>
      </c>
      <c r="BF22" s="234">
        <v>20215772</v>
      </c>
      <c r="BG22" s="234">
        <v>21005818</v>
      </c>
      <c r="BH22" s="234">
        <v>18224650</v>
      </c>
      <c r="BI22" s="234">
        <v>19945904</v>
      </c>
      <c r="BJ22" s="234">
        <v>21262412</v>
      </c>
      <c r="BK22" s="234">
        <v>22119722</v>
      </c>
      <c r="BL22" s="234">
        <v>20397289</v>
      </c>
      <c r="BM22" s="234"/>
      <c r="BN22" s="234"/>
      <c r="BO22" s="120"/>
      <c r="BP22" s="120"/>
    </row>
    <row r="23" spans="2:68" ht="15.75" thickBot="1">
      <c r="B23" s="50" t="s">
        <v>106</v>
      </c>
      <c r="C23" s="233">
        <v>5461434</v>
      </c>
      <c r="D23" s="233">
        <v>4080806</v>
      </c>
      <c r="E23" s="233">
        <v>4477771</v>
      </c>
      <c r="F23" s="233">
        <v>4719181</v>
      </c>
      <c r="G23" s="233">
        <v>6045608</v>
      </c>
      <c r="H23" s="233">
        <v>4767171</v>
      </c>
      <c r="I23" s="233">
        <v>4850036</v>
      </c>
      <c r="J23" s="233">
        <v>5228551</v>
      </c>
      <c r="K23" s="233">
        <v>6831329</v>
      </c>
      <c r="L23" s="233">
        <v>5079395</v>
      </c>
      <c r="M23" s="233">
        <v>5550696</v>
      </c>
      <c r="N23" s="233">
        <v>5803798</v>
      </c>
      <c r="O23" s="233">
        <v>6939065</v>
      </c>
      <c r="P23" s="233">
        <v>5399034</v>
      </c>
      <c r="Q23" s="233">
        <v>5873203</v>
      </c>
      <c r="R23" s="233">
        <v>6139191</v>
      </c>
      <c r="S23" s="233">
        <v>7366825</v>
      </c>
      <c r="T23" s="233">
        <v>5716467</v>
      </c>
      <c r="U23" s="233"/>
      <c r="V23" s="238"/>
      <c r="X23" s="50" t="s">
        <v>106</v>
      </c>
      <c r="Y23" s="233">
        <v>1759560</v>
      </c>
      <c r="Z23" s="233">
        <v>1608409</v>
      </c>
      <c r="AA23" s="233">
        <v>1479443</v>
      </c>
      <c r="AB23" s="233">
        <v>1638441</v>
      </c>
      <c r="AC23" s="233">
        <v>1739062</v>
      </c>
      <c r="AD23" s="233">
        <v>1622812</v>
      </c>
      <c r="AE23" s="233">
        <v>1515549</v>
      </c>
      <c r="AF23" s="233">
        <v>1659936</v>
      </c>
      <c r="AG23" s="233">
        <v>1812883</v>
      </c>
      <c r="AH23" s="233">
        <v>1738818</v>
      </c>
      <c r="AI23" s="233">
        <v>1664006</v>
      </c>
      <c r="AJ23" s="233">
        <v>1738322</v>
      </c>
      <c r="AK23" s="233">
        <v>1864516</v>
      </c>
      <c r="AL23" s="233">
        <v>1698576</v>
      </c>
      <c r="AM23" s="233">
        <v>1664515</v>
      </c>
      <c r="AN23" s="233">
        <v>1819245</v>
      </c>
      <c r="AO23" s="233">
        <v>1949861</v>
      </c>
      <c r="AP23" s="233">
        <v>1837086</v>
      </c>
      <c r="AQ23" s="233"/>
      <c r="AR23" s="238"/>
      <c r="AT23" s="50" t="s">
        <v>26</v>
      </c>
      <c r="AU23" s="233">
        <v>7220994</v>
      </c>
      <c r="AV23" s="233">
        <v>5689215</v>
      </c>
      <c r="AW23" s="233">
        <v>5957214</v>
      </c>
      <c r="AX23" s="233">
        <v>6357622</v>
      </c>
      <c r="AY23" s="233">
        <v>7784670</v>
      </c>
      <c r="AZ23" s="233">
        <v>6389983</v>
      </c>
      <c r="BA23" s="233">
        <v>6365585</v>
      </c>
      <c r="BB23" s="233">
        <v>6888487</v>
      </c>
      <c r="BC23" s="233">
        <v>8644212</v>
      </c>
      <c r="BD23" s="233">
        <v>6818213</v>
      </c>
      <c r="BE23" s="233">
        <v>7214702</v>
      </c>
      <c r="BF23" s="233">
        <v>7542120</v>
      </c>
      <c r="BG23" s="233">
        <v>8803581</v>
      </c>
      <c r="BH23" s="233">
        <v>7097610</v>
      </c>
      <c r="BI23" s="233">
        <v>7537718</v>
      </c>
      <c r="BJ23" s="233">
        <v>7958436</v>
      </c>
      <c r="BK23" s="233">
        <v>9316686</v>
      </c>
      <c r="BL23" s="233">
        <v>7553553</v>
      </c>
      <c r="BM23" s="233"/>
      <c r="BN23" s="233"/>
      <c r="BO23" s="120"/>
      <c r="BP23" s="120"/>
    </row>
    <row r="24" spans="2:68" ht="15.75" thickBot="1">
      <c r="B24" s="54" t="s">
        <v>107</v>
      </c>
      <c r="C24" s="234">
        <v>2802674</v>
      </c>
      <c r="D24" s="234">
        <v>1651996</v>
      </c>
      <c r="E24" s="234">
        <v>1844455</v>
      </c>
      <c r="F24" s="234">
        <v>1984161</v>
      </c>
      <c r="G24" s="234">
        <v>3154680</v>
      </c>
      <c r="H24" s="234">
        <v>1932468</v>
      </c>
      <c r="I24" s="234">
        <v>2031226</v>
      </c>
      <c r="J24" s="234">
        <v>2261148</v>
      </c>
      <c r="K24" s="234">
        <v>3623532</v>
      </c>
      <c r="L24" s="234">
        <v>2094662</v>
      </c>
      <c r="M24" s="234">
        <v>2350882</v>
      </c>
      <c r="N24" s="234">
        <v>2529901</v>
      </c>
      <c r="O24" s="234">
        <v>3701213</v>
      </c>
      <c r="P24" s="234">
        <v>2298472</v>
      </c>
      <c r="Q24" s="234">
        <v>2535262</v>
      </c>
      <c r="R24" s="234">
        <v>2639202</v>
      </c>
      <c r="S24" s="234">
        <v>3870821</v>
      </c>
      <c r="T24" s="234">
        <v>2355443</v>
      </c>
      <c r="U24" s="234"/>
      <c r="V24" s="237"/>
      <c r="X24" s="54" t="s">
        <v>107</v>
      </c>
      <c r="Y24" s="234">
        <v>1112611</v>
      </c>
      <c r="Z24" s="234">
        <v>1037385</v>
      </c>
      <c r="AA24" s="234">
        <v>1011523</v>
      </c>
      <c r="AB24" s="234">
        <v>1074753</v>
      </c>
      <c r="AC24" s="234">
        <v>1142601</v>
      </c>
      <c r="AD24" s="234">
        <v>1083117</v>
      </c>
      <c r="AE24" s="234">
        <v>1099600</v>
      </c>
      <c r="AF24" s="234">
        <v>1163172</v>
      </c>
      <c r="AG24" s="234">
        <v>1205447</v>
      </c>
      <c r="AH24" s="234">
        <v>1170964</v>
      </c>
      <c r="AI24" s="234">
        <v>1122820</v>
      </c>
      <c r="AJ24" s="234">
        <v>1125124</v>
      </c>
      <c r="AK24" s="234">
        <v>1204216</v>
      </c>
      <c r="AL24" s="234">
        <v>1130049</v>
      </c>
      <c r="AM24" s="234">
        <v>1136083</v>
      </c>
      <c r="AN24" s="234">
        <v>1203298</v>
      </c>
      <c r="AO24" s="234">
        <v>1255021</v>
      </c>
      <c r="AP24" s="234">
        <v>1201759</v>
      </c>
      <c r="AQ24" s="234"/>
      <c r="AR24" s="237"/>
      <c r="AT24" s="54" t="s">
        <v>27</v>
      </c>
      <c r="AU24" s="234">
        <v>3915285</v>
      </c>
      <c r="AV24" s="234">
        <v>2689381</v>
      </c>
      <c r="AW24" s="234">
        <v>2855978</v>
      </c>
      <c r="AX24" s="234">
        <v>3058914</v>
      </c>
      <c r="AY24" s="234">
        <v>4297281</v>
      </c>
      <c r="AZ24" s="234">
        <v>3015585</v>
      </c>
      <c r="BA24" s="234">
        <v>3130826</v>
      </c>
      <c r="BB24" s="234">
        <v>3424320</v>
      </c>
      <c r="BC24" s="234">
        <v>4828979</v>
      </c>
      <c r="BD24" s="234">
        <v>3265626</v>
      </c>
      <c r="BE24" s="234">
        <v>3473702</v>
      </c>
      <c r="BF24" s="234">
        <v>3655025</v>
      </c>
      <c r="BG24" s="234">
        <v>4905429</v>
      </c>
      <c r="BH24" s="234">
        <v>3428521</v>
      </c>
      <c r="BI24" s="234">
        <v>3671345</v>
      </c>
      <c r="BJ24" s="234">
        <v>3842500</v>
      </c>
      <c r="BK24" s="234">
        <v>5125842</v>
      </c>
      <c r="BL24" s="234">
        <v>3557202</v>
      </c>
      <c r="BM24" s="234"/>
      <c r="BN24" s="234"/>
      <c r="BO24" s="120"/>
      <c r="BP24" s="120"/>
    </row>
    <row r="25" spans="2:68" ht="15.75" thickBot="1">
      <c r="B25" s="50" t="s">
        <v>28</v>
      </c>
      <c r="C25" s="233">
        <v>3777560</v>
      </c>
      <c r="D25" s="233">
        <v>2401988</v>
      </c>
      <c r="E25" s="233">
        <v>2634916</v>
      </c>
      <c r="F25" s="233">
        <v>2906733</v>
      </c>
      <c r="G25" s="233">
        <v>4336179</v>
      </c>
      <c r="H25" s="233">
        <v>2856629</v>
      </c>
      <c r="I25" s="233">
        <v>2958588</v>
      </c>
      <c r="J25" s="233">
        <v>3320773</v>
      </c>
      <c r="K25" s="233">
        <v>4883912</v>
      </c>
      <c r="L25" s="233">
        <v>3101710</v>
      </c>
      <c r="M25" s="233">
        <v>3362049</v>
      </c>
      <c r="N25" s="233">
        <v>3638926</v>
      </c>
      <c r="O25" s="233">
        <v>4894188</v>
      </c>
      <c r="P25" s="233">
        <v>3289392</v>
      </c>
      <c r="Q25" s="233">
        <v>3530516</v>
      </c>
      <c r="R25" s="233">
        <v>3768697</v>
      </c>
      <c r="S25" s="233">
        <v>5135138</v>
      </c>
      <c r="T25" s="233">
        <v>3433365</v>
      </c>
      <c r="U25" s="233"/>
      <c r="V25" s="238"/>
      <c r="X25" s="50" t="s">
        <v>28</v>
      </c>
      <c r="Y25" s="233">
        <v>1070753</v>
      </c>
      <c r="Z25" s="233">
        <v>916853</v>
      </c>
      <c r="AA25" s="233">
        <v>900039</v>
      </c>
      <c r="AB25" s="233">
        <v>994084</v>
      </c>
      <c r="AC25" s="233">
        <v>1115107</v>
      </c>
      <c r="AD25" s="233">
        <v>962358</v>
      </c>
      <c r="AE25" s="233">
        <v>945695</v>
      </c>
      <c r="AF25" s="233">
        <v>1036618</v>
      </c>
      <c r="AG25" s="233">
        <v>1146152</v>
      </c>
      <c r="AH25" s="233">
        <v>1020860</v>
      </c>
      <c r="AI25" s="233">
        <v>1011920</v>
      </c>
      <c r="AJ25" s="233">
        <v>1093382</v>
      </c>
      <c r="AK25" s="233">
        <v>1197689</v>
      </c>
      <c r="AL25" s="233">
        <v>1042880</v>
      </c>
      <c r="AM25" s="233">
        <v>1049099</v>
      </c>
      <c r="AN25" s="233">
        <v>1154241</v>
      </c>
      <c r="AO25" s="233">
        <v>1243893</v>
      </c>
      <c r="AP25" s="233">
        <v>1134197</v>
      </c>
      <c r="AQ25" s="233"/>
      <c r="AR25" s="238"/>
      <c r="AT25" s="50" t="s">
        <v>28</v>
      </c>
      <c r="AU25" s="233">
        <v>4848313</v>
      </c>
      <c r="AV25" s="233">
        <v>3318841</v>
      </c>
      <c r="AW25" s="233">
        <v>3534955</v>
      </c>
      <c r="AX25" s="233">
        <v>3900817</v>
      </c>
      <c r="AY25" s="233">
        <v>5451286</v>
      </c>
      <c r="AZ25" s="233">
        <v>3818987</v>
      </c>
      <c r="BA25" s="233">
        <v>3904283</v>
      </c>
      <c r="BB25" s="233">
        <v>4357391</v>
      </c>
      <c r="BC25" s="233">
        <v>6030064</v>
      </c>
      <c r="BD25" s="233">
        <v>4122570</v>
      </c>
      <c r="BE25" s="233">
        <v>4373969</v>
      </c>
      <c r="BF25" s="233">
        <v>4732308</v>
      </c>
      <c r="BG25" s="233">
        <v>6091877</v>
      </c>
      <c r="BH25" s="233">
        <v>4332272</v>
      </c>
      <c r="BI25" s="233">
        <v>4579615</v>
      </c>
      <c r="BJ25" s="233">
        <v>4922938</v>
      </c>
      <c r="BK25" s="233">
        <v>6379031</v>
      </c>
      <c r="BL25" s="233">
        <v>4567562</v>
      </c>
      <c r="BM25" s="233"/>
      <c r="BN25" s="233"/>
      <c r="BO25" s="120"/>
      <c r="BP25" s="120"/>
    </row>
    <row r="26" spans="2:68" ht="15.75" thickBot="1">
      <c r="B26" s="54" t="s">
        <v>108</v>
      </c>
      <c r="C26" s="234">
        <v>1489205</v>
      </c>
      <c r="D26" s="234">
        <v>887632</v>
      </c>
      <c r="E26" s="234">
        <v>967756</v>
      </c>
      <c r="F26" s="234">
        <v>1050510</v>
      </c>
      <c r="G26" s="234">
        <v>1703025</v>
      </c>
      <c r="H26" s="234">
        <v>1040927</v>
      </c>
      <c r="I26" s="234">
        <v>1144688</v>
      </c>
      <c r="J26" s="234">
        <v>1200708</v>
      </c>
      <c r="K26" s="234">
        <v>1961147</v>
      </c>
      <c r="L26" s="234">
        <v>1103225</v>
      </c>
      <c r="M26" s="234">
        <v>1218641</v>
      </c>
      <c r="N26" s="234">
        <v>1325898</v>
      </c>
      <c r="O26" s="234">
        <v>1960175</v>
      </c>
      <c r="P26" s="234">
        <v>1197399</v>
      </c>
      <c r="Q26" s="234">
        <v>1282245</v>
      </c>
      <c r="R26" s="234">
        <v>1360363</v>
      </c>
      <c r="S26" s="234">
        <v>2055984</v>
      </c>
      <c r="T26" s="234">
        <v>1248494</v>
      </c>
      <c r="U26" s="234"/>
      <c r="V26" s="237"/>
      <c r="X26" s="54" t="s">
        <v>108</v>
      </c>
      <c r="Y26" s="234">
        <v>617278</v>
      </c>
      <c r="Z26" s="234">
        <v>541473</v>
      </c>
      <c r="AA26" s="234">
        <v>533543</v>
      </c>
      <c r="AB26" s="234">
        <v>612115</v>
      </c>
      <c r="AC26" s="234">
        <v>643598</v>
      </c>
      <c r="AD26" s="234">
        <v>558917</v>
      </c>
      <c r="AE26" s="234">
        <v>508640</v>
      </c>
      <c r="AF26" s="234">
        <v>633754</v>
      </c>
      <c r="AG26" s="234">
        <v>658220</v>
      </c>
      <c r="AH26" s="234">
        <v>582026</v>
      </c>
      <c r="AI26" s="234">
        <v>588945</v>
      </c>
      <c r="AJ26" s="234">
        <v>651867</v>
      </c>
      <c r="AK26" s="234">
        <v>683685</v>
      </c>
      <c r="AL26" s="234">
        <v>595130</v>
      </c>
      <c r="AM26" s="234">
        <v>610951</v>
      </c>
      <c r="AN26" s="234">
        <v>678284</v>
      </c>
      <c r="AO26" s="234">
        <v>712686</v>
      </c>
      <c r="AP26" s="234">
        <v>660251</v>
      </c>
      <c r="AQ26" s="234"/>
      <c r="AR26" s="237"/>
      <c r="AT26" s="54" t="s">
        <v>29</v>
      </c>
      <c r="AU26" s="234">
        <v>2106483</v>
      </c>
      <c r="AV26" s="234">
        <v>1429105</v>
      </c>
      <c r="AW26" s="234">
        <v>1501299</v>
      </c>
      <c r="AX26" s="234">
        <v>1662625</v>
      </c>
      <c r="AY26" s="234">
        <v>2346623</v>
      </c>
      <c r="AZ26" s="234">
        <v>1599844</v>
      </c>
      <c r="BA26" s="234">
        <v>1653328</v>
      </c>
      <c r="BB26" s="234">
        <v>1834462</v>
      </c>
      <c r="BC26" s="234">
        <v>2619367</v>
      </c>
      <c r="BD26" s="234">
        <v>1685251</v>
      </c>
      <c r="BE26" s="234">
        <v>1807586</v>
      </c>
      <c r="BF26" s="234">
        <v>1977765</v>
      </c>
      <c r="BG26" s="234">
        <v>2643860</v>
      </c>
      <c r="BH26" s="234">
        <v>1792529</v>
      </c>
      <c r="BI26" s="234">
        <v>1893196</v>
      </c>
      <c r="BJ26" s="234">
        <v>2038647</v>
      </c>
      <c r="BK26" s="234">
        <v>2768670</v>
      </c>
      <c r="BL26" s="234">
        <v>1908745</v>
      </c>
      <c r="BM26" s="234"/>
      <c r="BN26" s="234"/>
      <c r="BO26" s="120"/>
      <c r="BP26" s="120"/>
    </row>
    <row r="27" spans="2:68" ht="15.75" thickBot="1">
      <c r="B27" s="50" t="s">
        <v>109</v>
      </c>
      <c r="C27" s="233">
        <v>3862130</v>
      </c>
      <c r="D27" s="233">
        <v>3155464</v>
      </c>
      <c r="E27" s="233">
        <v>3278888</v>
      </c>
      <c r="F27" s="233">
        <v>3631261</v>
      </c>
      <c r="G27" s="233">
        <v>4315866</v>
      </c>
      <c r="H27" s="233">
        <v>3474487</v>
      </c>
      <c r="I27" s="233">
        <v>3584430</v>
      </c>
      <c r="J27" s="233">
        <v>3961680</v>
      </c>
      <c r="K27" s="233">
        <v>4791421</v>
      </c>
      <c r="L27" s="233">
        <v>3715059</v>
      </c>
      <c r="M27" s="233">
        <v>3895780</v>
      </c>
      <c r="N27" s="233">
        <v>4196209</v>
      </c>
      <c r="O27" s="233">
        <v>4865351</v>
      </c>
      <c r="P27" s="233">
        <v>3959875</v>
      </c>
      <c r="Q27" s="233">
        <v>4100992</v>
      </c>
      <c r="R27" s="233">
        <v>4446926</v>
      </c>
      <c r="S27" s="233">
        <v>5163666</v>
      </c>
      <c r="T27" s="233">
        <v>4355687</v>
      </c>
      <c r="U27" s="233"/>
      <c r="V27" s="238"/>
      <c r="X27" s="50" t="s">
        <v>109</v>
      </c>
      <c r="Y27" s="233">
        <v>999135</v>
      </c>
      <c r="Z27" s="233">
        <v>894588</v>
      </c>
      <c r="AA27" s="233">
        <v>892563</v>
      </c>
      <c r="AB27" s="233">
        <v>991363</v>
      </c>
      <c r="AC27" s="233">
        <v>1004551</v>
      </c>
      <c r="AD27" s="233">
        <v>907533</v>
      </c>
      <c r="AE27" s="233">
        <v>930311</v>
      </c>
      <c r="AF27" s="233">
        <v>1010997</v>
      </c>
      <c r="AG27" s="233">
        <v>1027278</v>
      </c>
      <c r="AH27" s="233">
        <v>951256</v>
      </c>
      <c r="AI27" s="233">
        <v>936172</v>
      </c>
      <c r="AJ27" s="233">
        <v>1026989</v>
      </c>
      <c r="AK27" s="233">
        <v>1076225</v>
      </c>
      <c r="AL27" s="233">
        <v>986744</v>
      </c>
      <c r="AM27" s="233">
        <v>980208</v>
      </c>
      <c r="AN27" s="233">
        <v>1096481</v>
      </c>
      <c r="AO27" s="233">
        <v>1144651</v>
      </c>
      <c r="AP27" s="233">
        <v>1078172</v>
      </c>
      <c r="AQ27" s="233"/>
      <c r="AR27" s="238"/>
      <c r="AT27" s="50" t="s">
        <v>30</v>
      </c>
      <c r="AU27" s="233">
        <v>4861265</v>
      </c>
      <c r="AV27" s="233">
        <v>4050052</v>
      </c>
      <c r="AW27" s="233">
        <v>4171451</v>
      </c>
      <c r="AX27" s="233">
        <v>4622624</v>
      </c>
      <c r="AY27" s="233">
        <v>5320417</v>
      </c>
      <c r="AZ27" s="233">
        <v>4382020</v>
      </c>
      <c r="BA27" s="233">
        <v>4514741</v>
      </c>
      <c r="BB27" s="233">
        <v>4972677</v>
      </c>
      <c r="BC27" s="233">
        <v>5818699</v>
      </c>
      <c r="BD27" s="233">
        <v>4666315</v>
      </c>
      <c r="BE27" s="233">
        <v>4831952</v>
      </c>
      <c r="BF27" s="233">
        <v>5223198</v>
      </c>
      <c r="BG27" s="233">
        <v>5941576</v>
      </c>
      <c r="BH27" s="233">
        <v>4946619</v>
      </c>
      <c r="BI27" s="233">
        <v>5081200</v>
      </c>
      <c r="BJ27" s="233">
        <v>5543407</v>
      </c>
      <c r="BK27" s="233">
        <v>6308317</v>
      </c>
      <c r="BL27" s="233">
        <v>5433859</v>
      </c>
      <c r="BM27" s="233"/>
      <c r="BN27" s="233"/>
      <c r="BO27" s="120"/>
      <c r="BP27" s="120"/>
    </row>
    <row r="28" spans="2:68" ht="15.75" thickBot="1">
      <c r="B28" s="54" t="s">
        <v>113</v>
      </c>
      <c r="C28" s="234">
        <v>0</v>
      </c>
      <c r="D28" s="234">
        <v>61483</v>
      </c>
      <c r="E28" s="234">
        <v>614576</v>
      </c>
      <c r="F28" s="234">
        <v>678667</v>
      </c>
      <c r="G28" s="234">
        <v>828224</v>
      </c>
      <c r="H28" s="234">
        <v>653344</v>
      </c>
      <c r="I28" s="234">
        <v>660931</v>
      </c>
      <c r="J28" s="234">
        <v>745465</v>
      </c>
      <c r="K28" s="234">
        <v>932411</v>
      </c>
      <c r="L28" s="234">
        <v>659483</v>
      </c>
      <c r="M28" s="234">
        <v>725699</v>
      </c>
      <c r="N28" s="234">
        <v>773545</v>
      </c>
      <c r="O28" s="234">
        <v>912618</v>
      </c>
      <c r="P28" s="234">
        <v>747632</v>
      </c>
      <c r="Q28" s="234">
        <v>781388</v>
      </c>
      <c r="R28" s="234">
        <v>849110</v>
      </c>
      <c r="S28" s="234">
        <v>1023181</v>
      </c>
      <c r="T28" s="234">
        <v>852918</v>
      </c>
      <c r="U28" s="234"/>
      <c r="V28" s="237"/>
      <c r="X28" s="54" t="s">
        <v>113</v>
      </c>
      <c r="Y28" s="234">
        <v>0</v>
      </c>
      <c r="Z28" s="234">
        <v>27354</v>
      </c>
      <c r="AA28" s="234">
        <v>270370</v>
      </c>
      <c r="AB28" s="234">
        <v>311292</v>
      </c>
      <c r="AC28" s="234">
        <v>311575</v>
      </c>
      <c r="AD28" s="234">
        <v>279790</v>
      </c>
      <c r="AE28" s="234">
        <v>278167</v>
      </c>
      <c r="AF28" s="234">
        <v>315395</v>
      </c>
      <c r="AG28" s="234">
        <v>310580</v>
      </c>
      <c r="AH28" s="234">
        <v>256792</v>
      </c>
      <c r="AI28" s="234">
        <v>265061</v>
      </c>
      <c r="AJ28" s="234">
        <v>307863</v>
      </c>
      <c r="AK28" s="234">
        <v>314211</v>
      </c>
      <c r="AL28" s="234">
        <v>289111</v>
      </c>
      <c r="AM28" s="234">
        <v>285365</v>
      </c>
      <c r="AN28" s="234">
        <v>340279</v>
      </c>
      <c r="AO28" s="234">
        <v>339540</v>
      </c>
      <c r="AP28" s="234">
        <v>320491</v>
      </c>
      <c r="AQ28" s="234"/>
      <c r="AR28" s="237"/>
      <c r="AT28" s="54" t="s">
        <v>4</v>
      </c>
      <c r="AU28" s="234">
        <v>0</v>
      </c>
      <c r="AV28" s="234">
        <v>88837</v>
      </c>
      <c r="AW28" s="234">
        <v>884946</v>
      </c>
      <c r="AX28" s="234">
        <v>989959</v>
      </c>
      <c r="AY28" s="234">
        <v>1139799</v>
      </c>
      <c r="AZ28" s="234">
        <v>933134</v>
      </c>
      <c r="BA28" s="234">
        <v>939098</v>
      </c>
      <c r="BB28" s="234">
        <v>1060860</v>
      </c>
      <c r="BC28" s="234">
        <v>1242991</v>
      </c>
      <c r="BD28" s="234">
        <v>916275</v>
      </c>
      <c r="BE28" s="234">
        <v>990760</v>
      </c>
      <c r="BF28" s="234">
        <v>1081408</v>
      </c>
      <c r="BG28" s="234">
        <v>1226829</v>
      </c>
      <c r="BH28" s="234">
        <v>1036743</v>
      </c>
      <c r="BI28" s="234">
        <v>1066753</v>
      </c>
      <c r="BJ28" s="234">
        <v>1189389</v>
      </c>
      <c r="BK28" s="234">
        <v>1362721</v>
      </c>
      <c r="BL28" s="234">
        <v>1173409</v>
      </c>
      <c r="BM28" s="234"/>
      <c r="BN28" s="234"/>
      <c r="BO28" s="120"/>
      <c r="BP28" s="120"/>
    </row>
    <row r="29" spans="2:68" ht="15.75" thickBot="1">
      <c r="B29" s="50" t="s">
        <v>17</v>
      </c>
      <c r="C29" s="235">
        <v>38719168</v>
      </c>
      <c r="D29" s="235">
        <v>29113128</v>
      </c>
      <c r="E29" s="235">
        <v>32115013</v>
      </c>
      <c r="F29" s="235">
        <v>34521340</v>
      </c>
      <c r="G29" s="232">
        <v>43621132</v>
      </c>
      <c r="H29" s="232">
        <v>34245707</v>
      </c>
      <c r="I29" s="232">
        <v>35037613</v>
      </c>
      <c r="J29" s="232">
        <v>38512286</v>
      </c>
      <c r="K29" s="232">
        <v>48658408</v>
      </c>
      <c r="L29" s="232">
        <v>35684060</v>
      </c>
      <c r="M29" s="232">
        <v>39277034</v>
      </c>
      <c r="N29" s="232">
        <v>42013353</v>
      </c>
      <c r="O29" s="232">
        <v>50525290</v>
      </c>
      <c r="P29" s="232">
        <v>37671085.592906706</v>
      </c>
      <c r="Q29" s="232">
        <v>41848407</v>
      </c>
      <c r="R29" s="232">
        <v>44118521</v>
      </c>
      <c r="S29" s="235">
        <v>53343099</v>
      </c>
      <c r="T29" s="235">
        <f>SUM(T17:T28)</f>
        <v>41104852</v>
      </c>
      <c r="U29" s="235"/>
      <c r="V29" s="239"/>
      <c r="W29" s="65"/>
      <c r="X29" s="50" t="str">
        <f>+B29</f>
        <v>Total general</v>
      </c>
      <c r="Y29" s="235">
        <f aca="true" t="shared" si="0" ref="Y29:AN29">SUM(Y17:Y28)</f>
        <v>10833917</v>
      </c>
      <c r="Z29" s="235">
        <f t="shared" si="0"/>
        <v>9913352</v>
      </c>
      <c r="AA29" s="235">
        <f t="shared" si="0"/>
        <v>9761840</v>
      </c>
      <c r="AB29" s="235">
        <f t="shared" si="0"/>
        <v>10701153</v>
      </c>
      <c r="AC29" s="235">
        <f t="shared" si="0"/>
        <v>11206049</v>
      </c>
      <c r="AD29" s="235">
        <f t="shared" si="0"/>
        <v>10557811</v>
      </c>
      <c r="AE29" s="235">
        <f t="shared" si="0"/>
        <v>10218538</v>
      </c>
      <c r="AF29" s="235">
        <f t="shared" si="0"/>
        <v>11162718</v>
      </c>
      <c r="AG29" s="235">
        <f t="shared" si="0"/>
        <v>11768035</v>
      </c>
      <c r="AH29" s="235">
        <f t="shared" si="0"/>
        <v>11113139</v>
      </c>
      <c r="AI29" s="235">
        <f t="shared" si="0"/>
        <v>10943352</v>
      </c>
      <c r="AJ29" s="235">
        <f t="shared" si="0"/>
        <v>11589698</v>
      </c>
      <c r="AK29" s="235">
        <f t="shared" si="0"/>
        <v>12179176</v>
      </c>
      <c r="AL29" s="235">
        <f t="shared" si="0"/>
        <v>11191647.407093294</v>
      </c>
      <c r="AM29" s="235">
        <f t="shared" si="0"/>
        <v>11145270</v>
      </c>
      <c r="AN29" s="235">
        <f t="shared" si="0"/>
        <v>12076468</v>
      </c>
      <c r="AO29" s="235">
        <f>SUM(AO17:AO28)</f>
        <v>12661850</v>
      </c>
      <c r="AP29" s="235">
        <v>11953923</v>
      </c>
      <c r="AQ29" s="235"/>
      <c r="AR29" s="239"/>
      <c r="AT29" s="50" t="s">
        <v>17</v>
      </c>
      <c r="AU29" s="235">
        <v>49553085</v>
      </c>
      <c r="AV29" s="235">
        <v>39026480</v>
      </c>
      <c r="AW29" s="235">
        <v>41876853</v>
      </c>
      <c r="AX29" s="235">
        <v>45222493</v>
      </c>
      <c r="AY29" s="235">
        <v>54827181</v>
      </c>
      <c r="AZ29" s="235">
        <v>44803518</v>
      </c>
      <c r="BA29" s="235">
        <v>45256151</v>
      </c>
      <c r="BB29" s="235">
        <v>49675004</v>
      </c>
      <c r="BC29" s="235">
        <v>60426443</v>
      </c>
      <c r="BD29" s="235">
        <v>46797199</v>
      </c>
      <c r="BE29" s="235">
        <v>50220386</v>
      </c>
      <c r="BF29" s="235">
        <v>53603051</v>
      </c>
      <c r="BG29" s="235">
        <v>62704466</v>
      </c>
      <c r="BH29" s="235">
        <v>48862733</v>
      </c>
      <c r="BI29" s="235">
        <v>52993677</v>
      </c>
      <c r="BJ29" s="235">
        <v>56194989</v>
      </c>
      <c r="BK29" s="235">
        <v>66004949</v>
      </c>
      <c r="BL29" s="235">
        <v>53058775</v>
      </c>
      <c r="BM29" s="235"/>
      <c r="BN29" s="235"/>
      <c r="BO29" s="120"/>
      <c r="BP29" s="120"/>
    </row>
    <row r="30" spans="55:68" ht="15.75" thickBot="1">
      <c r="BC30" s="120"/>
      <c r="BO30" s="120"/>
      <c r="BP30" s="120"/>
    </row>
    <row r="31" spans="2:68" ht="15.75" customHeight="1" thickBot="1">
      <c r="B31" s="287" t="s">
        <v>81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X31" s="287" t="s">
        <v>82</v>
      </c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9"/>
      <c r="AT31" s="274" t="s">
        <v>20</v>
      </c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6"/>
      <c r="BO31" s="120"/>
      <c r="BP31" s="120"/>
    </row>
    <row r="32" spans="2:68" ht="15.75" customHeight="1" thickBot="1" thickTop="1">
      <c r="B32" s="290" t="s">
        <v>75</v>
      </c>
      <c r="C32" s="274">
        <v>2014</v>
      </c>
      <c r="D32" s="275"/>
      <c r="E32" s="275"/>
      <c r="F32" s="276"/>
      <c r="G32" s="274">
        <v>2015</v>
      </c>
      <c r="H32" s="275"/>
      <c r="I32" s="275"/>
      <c r="J32" s="276"/>
      <c r="K32" s="274">
        <v>2016</v>
      </c>
      <c r="L32" s="275"/>
      <c r="M32" s="275"/>
      <c r="N32" s="276"/>
      <c r="O32" s="293">
        <v>2017</v>
      </c>
      <c r="P32" s="294"/>
      <c r="Q32" s="294"/>
      <c r="R32" s="295"/>
      <c r="S32" s="274">
        <v>2018</v>
      </c>
      <c r="T32" s="275"/>
      <c r="U32" s="275"/>
      <c r="V32" s="276"/>
      <c r="X32" s="290" t="s">
        <v>75</v>
      </c>
      <c r="Y32" s="274">
        <v>2014</v>
      </c>
      <c r="Z32" s="275"/>
      <c r="AA32" s="275"/>
      <c r="AB32" s="276"/>
      <c r="AC32" s="274">
        <v>2015</v>
      </c>
      <c r="AD32" s="275"/>
      <c r="AE32" s="275"/>
      <c r="AF32" s="276"/>
      <c r="AG32" s="274">
        <v>2016</v>
      </c>
      <c r="AH32" s="275"/>
      <c r="AI32" s="275"/>
      <c r="AJ32" s="276"/>
      <c r="AK32" s="293">
        <v>2017</v>
      </c>
      <c r="AL32" s="294"/>
      <c r="AM32" s="294"/>
      <c r="AN32" s="295"/>
      <c r="AO32" s="274">
        <v>2018</v>
      </c>
      <c r="AP32" s="275"/>
      <c r="AQ32" s="275"/>
      <c r="AR32" s="276"/>
      <c r="AT32" s="296" t="s">
        <v>75</v>
      </c>
      <c r="AU32" s="284">
        <v>2014</v>
      </c>
      <c r="AV32" s="285"/>
      <c r="AW32" s="285"/>
      <c r="AX32" s="286"/>
      <c r="AY32" s="284">
        <v>2015</v>
      </c>
      <c r="AZ32" s="285"/>
      <c r="BA32" s="285"/>
      <c r="BB32" s="286"/>
      <c r="BC32" s="284">
        <v>2016</v>
      </c>
      <c r="BD32" s="285"/>
      <c r="BE32" s="285"/>
      <c r="BF32" s="286"/>
      <c r="BG32" s="284">
        <v>2017</v>
      </c>
      <c r="BH32" s="285"/>
      <c r="BI32" s="285"/>
      <c r="BJ32" s="286"/>
      <c r="BK32" s="284">
        <v>2018</v>
      </c>
      <c r="BL32" s="285"/>
      <c r="BM32" s="285"/>
      <c r="BN32" s="286"/>
      <c r="BO32" s="120"/>
      <c r="BP32" s="120"/>
    </row>
    <row r="33" spans="2:68" ht="15.75" thickBot="1">
      <c r="B33" s="291"/>
      <c r="C33" s="41" t="s">
        <v>101</v>
      </c>
      <c r="D33" s="42" t="s">
        <v>102</v>
      </c>
      <c r="E33" s="42" t="s">
        <v>121</v>
      </c>
      <c r="F33" s="43" t="s">
        <v>120</v>
      </c>
      <c r="G33" s="41" t="s">
        <v>101</v>
      </c>
      <c r="H33" s="42" t="s">
        <v>102</v>
      </c>
      <c r="I33" s="42" t="s">
        <v>121</v>
      </c>
      <c r="J33" s="44" t="s">
        <v>120</v>
      </c>
      <c r="K33" s="45" t="s">
        <v>101</v>
      </c>
      <c r="L33" s="46" t="s">
        <v>102</v>
      </c>
      <c r="M33" s="46" t="s">
        <v>121</v>
      </c>
      <c r="N33" s="44" t="s">
        <v>120</v>
      </c>
      <c r="O33" s="67" t="s">
        <v>101</v>
      </c>
      <c r="P33" s="67" t="s">
        <v>102</v>
      </c>
      <c r="Q33" s="67" t="s">
        <v>121</v>
      </c>
      <c r="R33" s="67" t="s">
        <v>120</v>
      </c>
      <c r="S33" s="45" t="s">
        <v>101</v>
      </c>
      <c r="T33" s="46" t="s">
        <v>102</v>
      </c>
      <c r="U33" s="47" t="s">
        <v>121</v>
      </c>
      <c r="V33" s="48" t="s">
        <v>120</v>
      </c>
      <c r="X33" s="291" t="s">
        <v>75</v>
      </c>
      <c r="Y33" s="41" t="s">
        <v>101</v>
      </c>
      <c r="Z33" s="42" t="s">
        <v>102</v>
      </c>
      <c r="AA33" s="42" t="s">
        <v>121</v>
      </c>
      <c r="AB33" s="43" t="s">
        <v>120</v>
      </c>
      <c r="AC33" s="41" t="s">
        <v>101</v>
      </c>
      <c r="AD33" s="42" t="s">
        <v>102</v>
      </c>
      <c r="AE33" s="42" t="s">
        <v>121</v>
      </c>
      <c r="AF33" s="44" t="s">
        <v>120</v>
      </c>
      <c r="AG33" s="45" t="s">
        <v>101</v>
      </c>
      <c r="AH33" s="46" t="s">
        <v>102</v>
      </c>
      <c r="AI33" s="46" t="s">
        <v>121</v>
      </c>
      <c r="AJ33" s="44" t="s">
        <v>120</v>
      </c>
      <c r="AK33" s="67" t="s">
        <v>101</v>
      </c>
      <c r="AL33" s="67" t="s">
        <v>102</v>
      </c>
      <c r="AM33" s="67" t="s">
        <v>121</v>
      </c>
      <c r="AN33" s="67" t="s">
        <v>120</v>
      </c>
      <c r="AO33" s="45" t="s">
        <v>101</v>
      </c>
      <c r="AP33" s="46" t="s">
        <v>102</v>
      </c>
      <c r="AQ33" s="47" t="s">
        <v>121</v>
      </c>
      <c r="AR33" s="48" t="s">
        <v>120</v>
      </c>
      <c r="AS33" s="49"/>
      <c r="AT33" s="291" t="s">
        <v>5</v>
      </c>
      <c r="AU33" s="41" t="s">
        <v>101</v>
      </c>
      <c r="AV33" s="42" t="s">
        <v>102</v>
      </c>
      <c r="AW33" s="42" t="s">
        <v>121</v>
      </c>
      <c r="AX33" s="43" t="s">
        <v>120</v>
      </c>
      <c r="AY33" s="41" t="s">
        <v>101</v>
      </c>
      <c r="AZ33" s="42" t="s">
        <v>102</v>
      </c>
      <c r="BA33" s="42" t="s">
        <v>121</v>
      </c>
      <c r="BB33" s="44" t="s">
        <v>120</v>
      </c>
      <c r="BC33" s="45" t="s">
        <v>101</v>
      </c>
      <c r="BD33" s="46" t="s">
        <v>102</v>
      </c>
      <c r="BE33" s="46" t="s">
        <v>121</v>
      </c>
      <c r="BF33" s="44" t="s">
        <v>120</v>
      </c>
      <c r="BG33" s="45" t="s">
        <v>101</v>
      </c>
      <c r="BH33" s="46" t="s">
        <v>102</v>
      </c>
      <c r="BI33" s="47" t="s">
        <v>121</v>
      </c>
      <c r="BJ33" s="48" t="s">
        <v>120</v>
      </c>
      <c r="BK33" s="45" t="s">
        <v>101</v>
      </c>
      <c r="BL33" s="46" t="s">
        <v>102</v>
      </c>
      <c r="BM33" s="47" t="s">
        <v>121</v>
      </c>
      <c r="BN33" s="48" t="s">
        <v>120</v>
      </c>
      <c r="BO33" s="120"/>
      <c r="BP33" s="120"/>
    </row>
    <row r="34" spans="2:68" ht="15.75" thickBot="1">
      <c r="B34" s="62" t="s">
        <v>1</v>
      </c>
      <c r="C34" s="52">
        <v>0</v>
      </c>
      <c r="D34" s="52">
        <v>0</v>
      </c>
      <c r="E34" s="52">
        <v>0</v>
      </c>
      <c r="F34" s="52">
        <v>290943</v>
      </c>
      <c r="G34" s="52">
        <v>525922</v>
      </c>
      <c r="H34" s="52">
        <v>388192</v>
      </c>
      <c r="I34" s="52">
        <v>524765</v>
      </c>
      <c r="J34" s="52">
        <v>882662</v>
      </c>
      <c r="K34" s="52">
        <v>1019353</v>
      </c>
      <c r="L34" s="52">
        <v>828973</v>
      </c>
      <c r="M34" s="52">
        <v>980932</v>
      </c>
      <c r="N34" s="52">
        <v>926180</v>
      </c>
      <c r="O34" s="52">
        <v>1018065</v>
      </c>
      <c r="P34" s="52">
        <v>839517</v>
      </c>
      <c r="Q34" s="52">
        <v>1001487</v>
      </c>
      <c r="R34" s="52">
        <v>938165</v>
      </c>
      <c r="S34" s="52">
        <v>1076006</v>
      </c>
      <c r="T34" s="52">
        <v>878697</v>
      </c>
      <c r="U34" s="52"/>
      <c r="V34" s="53"/>
      <c r="X34" s="62" t="s">
        <v>1</v>
      </c>
      <c r="Y34" s="52">
        <v>0</v>
      </c>
      <c r="Z34" s="52">
        <v>0</v>
      </c>
      <c r="AA34" s="52">
        <v>0</v>
      </c>
      <c r="AB34" s="52">
        <v>46261</v>
      </c>
      <c r="AC34" s="52">
        <v>80554</v>
      </c>
      <c r="AD34" s="52">
        <v>73815</v>
      </c>
      <c r="AE34" s="52">
        <v>118238</v>
      </c>
      <c r="AF34" s="52">
        <v>258528</v>
      </c>
      <c r="AG34" s="52">
        <v>245284</v>
      </c>
      <c r="AH34" s="52">
        <v>240267</v>
      </c>
      <c r="AI34" s="52">
        <v>254189</v>
      </c>
      <c r="AJ34" s="52">
        <v>244825</v>
      </c>
      <c r="AK34" s="52">
        <v>245222</v>
      </c>
      <c r="AL34" s="52">
        <v>237141</v>
      </c>
      <c r="AM34" s="52">
        <v>251990</v>
      </c>
      <c r="AN34" s="52">
        <v>252297</v>
      </c>
      <c r="AO34" s="52">
        <v>244639</v>
      </c>
      <c r="AP34" s="52">
        <v>236737</v>
      </c>
      <c r="AQ34" s="52"/>
      <c r="AR34" s="53"/>
      <c r="AT34" s="62" t="s">
        <v>1</v>
      </c>
      <c r="AU34" s="52">
        <v>0</v>
      </c>
      <c r="AV34" s="52">
        <v>0</v>
      </c>
      <c r="AW34" s="52">
        <v>0</v>
      </c>
      <c r="AX34" s="52">
        <v>337204</v>
      </c>
      <c r="AY34" s="52">
        <v>606476</v>
      </c>
      <c r="AZ34" s="52">
        <v>462007</v>
      </c>
      <c r="BA34" s="52">
        <v>643003</v>
      </c>
      <c r="BB34" s="52">
        <v>1141190</v>
      </c>
      <c r="BC34" s="52">
        <v>1264637</v>
      </c>
      <c r="BD34" s="52">
        <v>1069240</v>
      </c>
      <c r="BE34" s="52">
        <v>1235121</v>
      </c>
      <c r="BF34" s="52">
        <v>1171005</v>
      </c>
      <c r="BG34" s="52">
        <v>1263287</v>
      </c>
      <c r="BH34" s="52">
        <v>1076658</v>
      </c>
      <c r="BI34" s="52">
        <v>1253477</v>
      </c>
      <c r="BJ34" s="53">
        <v>1190462</v>
      </c>
      <c r="BK34" s="52">
        <v>1320645</v>
      </c>
      <c r="BL34" s="52">
        <v>1115434</v>
      </c>
      <c r="BM34" s="52"/>
      <c r="BN34" s="53"/>
      <c r="BO34" s="120"/>
      <c r="BP34" s="120"/>
    </row>
    <row r="35" spans="2:68" ht="15.75" thickBot="1">
      <c r="B35" s="63" t="s">
        <v>6</v>
      </c>
      <c r="C35" s="56">
        <v>1290163</v>
      </c>
      <c r="D35" s="56">
        <v>1528946</v>
      </c>
      <c r="E35" s="56">
        <v>1516678</v>
      </c>
      <c r="F35" s="56">
        <v>1723587</v>
      </c>
      <c r="G35" s="56">
        <v>1384538</v>
      </c>
      <c r="H35" s="56">
        <v>1632686</v>
      </c>
      <c r="I35" s="56">
        <v>1633687</v>
      </c>
      <c r="J35" s="56">
        <v>1919534</v>
      </c>
      <c r="K35" s="56">
        <v>1616659</v>
      </c>
      <c r="L35" s="56">
        <v>1901276</v>
      </c>
      <c r="M35" s="56">
        <v>1848494</v>
      </c>
      <c r="N35" s="56">
        <v>1999060</v>
      </c>
      <c r="O35" s="56">
        <v>1762778</v>
      </c>
      <c r="P35" s="56">
        <v>1931509</v>
      </c>
      <c r="Q35" s="56">
        <v>1975996</v>
      </c>
      <c r="R35" s="56">
        <v>2166772</v>
      </c>
      <c r="S35" s="56">
        <v>1804287</v>
      </c>
      <c r="T35" s="56">
        <v>2064805</v>
      </c>
      <c r="U35" s="56"/>
      <c r="V35" s="57"/>
      <c r="X35" s="63" t="s">
        <v>6</v>
      </c>
      <c r="Y35" s="56">
        <v>14304</v>
      </c>
      <c r="Z35" s="56">
        <v>15124</v>
      </c>
      <c r="AA35" s="56">
        <v>14467</v>
      </c>
      <c r="AB35" s="56">
        <v>18447</v>
      </c>
      <c r="AC35" s="56">
        <v>14734</v>
      </c>
      <c r="AD35" s="56">
        <v>16238</v>
      </c>
      <c r="AE35" s="56">
        <v>16623</v>
      </c>
      <c r="AF35" s="56">
        <v>21124</v>
      </c>
      <c r="AG35" s="56">
        <v>19891</v>
      </c>
      <c r="AH35" s="56">
        <v>28812</v>
      </c>
      <c r="AI35" s="56">
        <v>36363</v>
      </c>
      <c r="AJ35" s="56">
        <v>38228</v>
      </c>
      <c r="AK35" s="56">
        <v>36353</v>
      </c>
      <c r="AL35" s="56">
        <v>35333</v>
      </c>
      <c r="AM35" s="56">
        <v>32214</v>
      </c>
      <c r="AN35" s="56">
        <v>25406</v>
      </c>
      <c r="AO35" s="56">
        <v>20719</v>
      </c>
      <c r="AP35" s="56">
        <v>24211</v>
      </c>
      <c r="AQ35" s="52"/>
      <c r="AR35" s="57"/>
      <c r="AT35" s="63" t="s">
        <v>6</v>
      </c>
      <c r="AU35" s="56">
        <v>1304467</v>
      </c>
      <c r="AV35" s="56">
        <v>1544070</v>
      </c>
      <c r="AW35" s="56">
        <v>1531145</v>
      </c>
      <c r="AX35" s="56">
        <v>1742034</v>
      </c>
      <c r="AY35" s="56">
        <v>1399272</v>
      </c>
      <c r="AZ35" s="56">
        <v>1648924</v>
      </c>
      <c r="BA35" s="56">
        <v>1650310</v>
      </c>
      <c r="BB35" s="56">
        <v>1940658</v>
      </c>
      <c r="BC35" s="56">
        <v>1636550</v>
      </c>
      <c r="BD35" s="56">
        <v>1930088</v>
      </c>
      <c r="BE35" s="56">
        <v>1884857</v>
      </c>
      <c r="BF35" s="56">
        <v>2037288</v>
      </c>
      <c r="BG35" s="56">
        <v>1799131</v>
      </c>
      <c r="BH35" s="56">
        <v>1966842</v>
      </c>
      <c r="BI35" s="56">
        <v>2008210</v>
      </c>
      <c r="BJ35" s="57">
        <v>2192178</v>
      </c>
      <c r="BK35" s="56">
        <v>1825006</v>
      </c>
      <c r="BL35" s="56">
        <v>2089016</v>
      </c>
      <c r="BM35" s="56"/>
      <c r="BN35" s="57"/>
      <c r="BO35" s="120"/>
      <c r="BP35" s="120"/>
    </row>
    <row r="36" spans="2:68" ht="15.75" thickBot="1">
      <c r="B36" s="62" t="s">
        <v>7</v>
      </c>
      <c r="C36" s="52">
        <v>825363</v>
      </c>
      <c r="D36" s="52">
        <v>619627</v>
      </c>
      <c r="E36" s="52">
        <v>689725</v>
      </c>
      <c r="F36" s="52">
        <v>764088</v>
      </c>
      <c r="G36" s="52">
        <v>946813</v>
      </c>
      <c r="H36" s="52">
        <v>765738</v>
      </c>
      <c r="I36" s="52">
        <v>775301</v>
      </c>
      <c r="J36" s="52">
        <v>852765</v>
      </c>
      <c r="K36" s="52">
        <v>1059994</v>
      </c>
      <c r="L36" s="52">
        <v>780961</v>
      </c>
      <c r="M36" s="52">
        <v>836588</v>
      </c>
      <c r="N36" s="52">
        <v>881658</v>
      </c>
      <c r="O36" s="52">
        <v>995827</v>
      </c>
      <c r="P36" s="52">
        <v>783109</v>
      </c>
      <c r="Q36" s="52">
        <v>859039</v>
      </c>
      <c r="R36" s="52">
        <v>937634</v>
      </c>
      <c r="S36" s="52">
        <v>1108832</v>
      </c>
      <c r="T36" s="52">
        <v>862899</v>
      </c>
      <c r="U36" s="52"/>
      <c r="V36" s="53"/>
      <c r="X36" s="62" t="s">
        <v>7</v>
      </c>
      <c r="Y36" s="52">
        <v>300604</v>
      </c>
      <c r="Z36" s="52">
        <v>282796</v>
      </c>
      <c r="AA36" s="52">
        <v>274478</v>
      </c>
      <c r="AB36" s="52">
        <v>307421</v>
      </c>
      <c r="AC36" s="52">
        <v>304096</v>
      </c>
      <c r="AD36" s="52">
        <v>296736</v>
      </c>
      <c r="AE36" s="52">
        <v>279583</v>
      </c>
      <c r="AF36" s="52">
        <v>304180</v>
      </c>
      <c r="AG36" s="52">
        <v>311145</v>
      </c>
      <c r="AH36" s="52">
        <v>302311</v>
      </c>
      <c r="AI36" s="52">
        <v>315840</v>
      </c>
      <c r="AJ36" s="52">
        <v>333918</v>
      </c>
      <c r="AK36" s="52">
        <v>326274</v>
      </c>
      <c r="AL36" s="52">
        <v>324442</v>
      </c>
      <c r="AM36" s="52">
        <v>333400</v>
      </c>
      <c r="AN36" s="52">
        <v>342089</v>
      </c>
      <c r="AO36" s="52">
        <v>348624</v>
      </c>
      <c r="AP36" s="52">
        <v>355599</v>
      </c>
      <c r="AQ36" s="52"/>
      <c r="AR36" s="53"/>
      <c r="AT36" s="62" t="s">
        <v>7</v>
      </c>
      <c r="AU36" s="52">
        <v>1125967</v>
      </c>
      <c r="AV36" s="52">
        <v>902423</v>
      </c>
      <c r="AW36" s="52">
        <v>964203</v>
      </c>
      <c r="AX36" s="52">
        <v>1071509</v>
      </c>
      <c r="AY36" s="52">
        <v>1250909</v>
      </c>
      <c r="AZ36" s="52">
        <v>1062474</v>
      </c>
      <c r="BA36" s="52">
        <v>1054884</v>
      </c>
      <c r="BB36" s="52">
        <v>1156945</v>
      </c>
      <c r="BC36" s="52">
        <v>1371139</v>
      </c>
      <c r="BD36" s="52">
        <v>1083272</v>
      </c>
      <c r="BE36" s="52">
        <v>1152428</v>
      </c>
      <c r="BF36" s="52">
        <v>1215576</v>
      </c>
      <c r="BG36" s="52">
        <v>1322101</v>
      </c>
      <c r="BH36" s="52">
        <v>1107551</v>
      </c>
      <c r="BI36" s="52">
        <v>1192439</v>
      </c>
      <c r="BJ36" s="53">
        <v>1279723</v>
      </c>
      <c r="BK36" s="52">
        <v>1457456</v>
      </c>
      <c r="BL36" s="52">
        <v>1218498</v>
      </c>
      <c r="BM36" s="52"/>
      <c r="BN36" s="53"/>
      <c r="BO36" s="120"/>
      <c r="BP36" s="120"/>
    </row>
    <row r="37" spans="2:68" ht="15.75" thickBot="1">
      <c r="B37" s="63" t="s">
        <v>114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280358</v>
      </c>
      <c r="N37" s="56">
        <v>694540</v>
      </c>
      <c r="O37" s="56">
        <v>924396</v>
      </c>
      <c r="P37" s="56">
        <v>700233</v>
      </c>
      <c r="Q37" s="56">
        <v>716203</v>
      </c>
      <c r="R37" s="56">
        <v>775774</v>
      </c>
      <c r="S37" s="56">
        <v>991864</v>
      </c>
      <c r="T37" s="56">
        <v>708451</v>
      </c>
      <c r="U37" s="56"/>
      <c r="V37" s="57"/>
      <c r="X37" s="63" t="s">
        <v>114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106371</v>
      </c>
      <c r="AJ37" s="56">
        <v>243347</v>
      </c>
      <c r="AK37" s="56">
        <v>216378</v>
      </c>
      <c r="AL37" s="56">
        <v>206435</v>
      </c>
      <c r="AM37" s="56">
        <v>253809</v>
      </c>
      <c r="AN37" s="56">
        <v>258021</v>
      </c>
      <c r="AO37" s="56">
        <v>254927</v>
      </c>
      <c r="AP37" s="56">
        <v>261443</v>
      </c>
      <c r="AQ37" s="52"/>
      <c r="AR37" s="57"/>
      <c r="AT37" s="63" t="s">
        <v>22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386729</v>
      </c>
      <c r="BF37" s="56">
        <v>937887</v>
      </c>
      <c r="BG37" s="56">
        <v>1140774</v>
      </c>
      <c r="BH37" s="56">
        <v>906668</v>
      </c>
      <c r="BI37" s="56">
        <v>970012</v>
      </c>
      <c r="BJ37" s="57">
        <v>1033795</v>
      </c>
      <c r="BK37" s="56">
        <v>1246791</v>
      </c>
      <c r="BL37" s="56">
        <v>969894</v>
      </c>
      <c r="BM37" s="56"/>
      <c r="BN37" s="57"/>
      <c r="BO37" s="120"/>
      <c r="BP37" s="120"/>
    </row>
    <row r="38" spans="2:68" ht="15.75" thickBot="1">
      <c r="B38" s="62" t="s">
        <v>118</v>
      </c>
      <c r="C38" s="52">
        <v>7637048</v>
      </c>
      <c r="D38" s="52">
        <v>6976418</v>
      </c>
      <c r="E38" s="52">
        <v>7396743</v>
      </c>
      <c r="F38" s="52">
        <v>8220532</v>
      </c>
      <c r="G38" s="52">
        <v>8357616</v>
      </c>
      <c r="H38" s="52">
        <v>7986237</v>
      </c>
      <c r="I38" s="52">
        <v>8037609</v>
      </c>
      <c r="J38" s="52">
        <v>9051508</v>
      </c>
      <c r="K38" s="52">
        <v>8996172</v>
      </c>
      <c r="L38" s="52">
        <v>8490268</v>
      </c>
      <c r="M38" s="52">
        <v>9041863</v>
      </c>
      <c r="N38" s="52">
        <v>9736970</v>
      </c>
      <c r="O38" s="52">
        <v>9659202</v>
      </c>
      <c r="P38" s="52">
        <v>8985047</v>
      </c>
      <c r="Q38" s="52">
        <v>9461699</v>
      </c>
      <c r="R38" s="52">
        <v>10322404</v>
      </c>
      <c r="S38" s="52">
        <v>10099265</v>
      </c>
      <c r="T38" s="52">
        <v>9633018</v>
      </c>
      <c r="U38" s="52"/>
      <c r="V38" s="53"/>
      <c r="X38" s="62" t="s">
        <v>118</v>
      </c>
      <c r="Y38" s="52">
        <v>918697</v>
      </c>
      <c r="Z38" s="52">
        <v>863201</v>
      </c>
      <c r="AA38" s="52">
        <v>849967</v>
      </c>
      <c r="AB38" s="52">
        <v>954542</v>
      </c>
      <c r="AC38" s="52">
        <v>946403</v>
      </c>
      <c r="AD38" s="52">
        <v>931956</v>
      </c>
      <c r="AE38" s="52">
        <v>952554</v>
      </c>
      <c r="AF38" s="52">
        <v>1051686</v>
      </c>
      <c r="AG38" s="52">
        <v>1066748</v>
      </c>
      <c r="AH38" s="52">
        <v>1021898</v>
      </c>
      <c r="AI38" s="52">
        <v>1039314</v>
      </c>
      <c r="AJ38" s="52">
        <v>1116036</v>
      </c>
      <c r="AK38" s="52">
        <v>1100873</v>
      </c>
      <c r="AL38" s="52">
        <v>1009555</v>
      </c>
      <c r="AM38" s="52">
        <v>1059940</v>
      </c>
      <c r="AN38" s="52">
        <v>1139671</v>
      </c>
      <c r="AO38" s="52">
        <v>1118074</v>
      </c>
      <c r="AP38" s="52">
        <v>1098810</v>
      </c>
      <c r="AQ38" s="52"/>
      <c r="AR38" s="53"/>
      <c r="AT38" s="62" t="s">
        <v>8</v>
      </c>
      <c r="AU38" s="52">
        <v>8555745</v>
      </c>
      <c r="AV38" s="52">
        <v>7839619</v>
      </c>
      <c r="AW38" s="52">
        <v>8246710</v>
      </c>
      <c r="AX38" s="52">
        <v>9175074</v>
      </c>
      <c r="AY38" s="52">
        <v>9304019</v>
      </c>
      <c r="AZ38" s="52">
        <v>8918193</v>
      </c>
      <c r="BA38" s="52">
        <v>8990163</v>
      </c>
      <c r="BB38" s="52">
        <v>10103194</v>
      </c>
      <c r="BC38" s="52">
        <v>10062920</v>
      </c>
      <c r="BD38" s="52">
        <v>9512166</v>
      </c>
      <c r="BE38" s="52">
        <v>10081177</v>
      </c>
      <c r="BF38" s="52">
        <v>10853006</v>
      </c>
      <c r="BG38" s="52">
        <v>10760075</v>
      </c>
      <c r="BH38" s="52">
        <v>9994602</v>
      </c>
      <c r="BI38" s="52">
        <v>10521639</v>
      </c>
      <c r="BJ38" s="53">
        <v>11462075</v>
      </c>
      <c r="BK38" s="52">
        <v>11217339</v>
      </c>
      <c r="BL38" s="52">
        <v>10731828</v>
      </c>
      <c r="BM38" s="52"/>
      <c r="BN38" s="53"/>
      <c r="BO38" s="120"/>
      <c r="BP38" s="120"/>
    </row>
    <row r="39" spans="2:68" ht="15.75" thickBot="1">
      <c r="B39" s="63" t="s">
        <v>9</v>
      </c>
      <c r="C39" s="56">
        <v>1503952</v>
      </c>
      <c r="D39" s="56">
        <v>1335798</v>
      </c>
      <c r="E39" s="56">
        <v>1428959</v>
      </c>
      <c r="F39" s="56">
        <v>1593769</v>
      </c>
      <c r="G39" s="56">
        <v>1646584</v>
      </c>
      <c r="H39" s="56">
        <v>1502603</v>
      </c>
      <c r="I39" s="56">
        <v>1517957</v>
      </c>
      <c r="J39" s="56">
        <v>1706920</v>
      </c>
      <c r="K39" s="56">
        <v>1776160</v>
      </c>
      <c r="L39" s="56">
        <v>1607185</v>
      </c>
      <c r="M39" s="56">
        <v>1723288</v>
      </c>
      <c r="N39" s="56">
        <v>1818079</v>
      </c>
      <c r="O39" s="56">
        <v>1898744</v>
      </c>
      <c r="P39" s="56">
        <v>1698278</v>
      </c>
      <c r="Q39" s="56">
        <v>1865162</v>
      </c>
      <c r="R39" s="56">
        <v>2000441</v>
      </c>
      <c r="S39" s="56">
        <v>2157830</v>
      </c>
      <c r="T39" s="56">
        <v>2104865</v>
      </c>
      <c r="U39" s="56"/>
      <c r="V39" s="57"/>
      <c r="X39" s="63" t="s">
        <v>9</v>
      </c>
      <c r="Y39" s="56">
        <v>257948</v>
      </c>
      <c r="Z39" s="56">
        <v>228500</v>
      </c>
      <c r="AA39" s="56">
        <v>237712</v>
      </c>
      <c r="AB39" s="56">
        <v>272509</v>
      </c>
      <c r="AC39" s="56">
        <v>279089</v>
      </c>
      <c r="AD39" s="56">
        <v>286906</v>
      </c>
      <c r="AE39" s="56">
        <v>254375</v>
      </c>
      <c r="AF39" s="56">
        <v>270957</v>
      </c>
      <c r="AG39" s="56">
        <v>321737</v>
      </c>
      <c r="AH39" s="56">
        <v>283468</v>
      </c>
      <c r="AI39" s="56">
        <v>282096</v>
      </c>
      <c r="AJ39" s="56">
        <v>292604</v>
      </c>
      <c r="AK39" s="56">
        <v>290533</v>
      </c>
      <c r="AL39" s="56">
        <v>265439</v>
      </c>
      <c r="AM39" s="56">
        <v>272357</v>
      </c>
      <c r="AN39" s="56">
        <v>291136</v>
      </c>
      <c r="AO39" s="56">
        <v>301795</v>
      </c>
      <c r="AP39" s="56">
        <v>310625</v>
      </c>
      <c r="AQ39" s="52"/>
      <c r="AR39" s="57"/>
      <c r="AT39" s="63" t="s">
        <v>9</v>
      </c>
      <c r="AU39" s="56">
        <v>1761900</v>
      </c>
      <c r="AV39" s="56">
        <v>1564298</v>
      </c>
      <c r="AW39" s="56">
        <v>1666671</v>
      </c>
      <c r="AX39" s="56">
        <v>1866278</v>
      </c>
      <c r="AY39" s="56">
        <v>1925673</v>
      </c>
      <c r="AZ39" s="56">
        <v>1789509</v>
      </c>
      <c r="BA39" s="56">
        <v>1772332</v>
      </c>
      <c r="BB39" s="56">
        <v>1977877</v>
      </c>
      <c r="BC39" s="56">
        <v>2097897</v>
      </c>
      <c r="BD39" s="56">
        <v>1890653</v>
      </c>
      <c r="BE39" s="56">
        <v>2005384</v>
      </c>
      <c r="BF39" s="56">
        <v>2110683</v>
      </c>
      <c r="BG39" s="56">
        <v>2189277</v>
      </c>
      <c r="BH39" s="56">
        <v>1963717</v>
      </c>
      <c r="BI39" s="56">
        <v>2137519</v>
      </c>
      <c r="BJ39" s="57">
        <v>2291577</v>
      </c>
      <c r="BK39" s="56">
        <v>2459625</v>
      </c>
      <c r="BL39" s="56">
        <v>2415490</v>
      </c>
      <c r="BM39" s="56"/>
      <c r="BN39" s="57"/>
      <c r="BO39" s="120"/>
      <c r="BP39" s="120"/>
    </row>
    <row r="40" spans="2:68" ht="15.75" thickBot="1">
      <c r="B40" s="62" t="s">
        <v>115</v>
      </c>
      <c r="C40" s="52">
        <v>4153041</v>
      </c>
      <c r="D40" s="52">
        <v>4329134</v>
      </c>
      <c r="E40" s="52">
        <v>4433181</v>
      </c>
      <c r="F40" s="52">
        <v>4816844</v>
      </c>
      <c r="G40" s="52">
        <v>4413551</v>
      </c>
      <c r="H40" s="52">
        <v>4736828</v>
      </c>
      <c r="I40" s="52">
        <v>4717069</v>
      </c>
      <c r="J40" s="52">
        <v>5273045</v>
      </c>
      <c r="K40" s="52">
        <v>4914041</v>
      </c>
      <c r="L40" s="52">
        <v>5121967</v>
      </c>
      <c r="M40" s="52">
        <v>5411590</v>
      </c>
      <c r="N40" s="52">
        <v>5676478</v>
      </c>
      <c r="O40" s="52">
        <v>5278751</v>
      </c>
      <c r="P40" s="52">
        <v>5428553</v>
      </c>
      <c r="Q40" s="52">
        <v>5698942</v>
      </c>
      <c r="R40" s="52">
        <v>6098838</v>
      </c>
      <c r="S40" s="52">
        <v>5432990</v>
      </c>
      <c r="T40" s="52">
        <v>5786983</v>
      </c>
      <c r="U40" s="52"/>
      <c r="V40" s="53"/>
      <c r="X40" s="62" t="s">
        <v>115</v>
      </c>
      <c r="Y40" s="52">
        <v>526124</v>
      </c>
      <c r="Z40" s="52">
        <v>508341</v>
      </c>
      <c r="AA40" s="52">
        <v>495459</v>
      </c>
      <c r="AB40" s="52">
        <v>548562</v>
      </c>
      <c r="AC40" s="52">
        <v>530470</v>
      </c>
      <c r="AD40" s="52">
        <v>530355</v>
      </c>
      <c r="AE40" s="52">
        <v>519201</v>
      </c>
      <c r="AF40" s="52">
        <v>556036</v>
      </c>
      <c r="AG40" s="52">
        <v>544392</v>
      </c>
      <c r="AH40" s="52">
        <v>520359</v>
      </c>
      <c r="AI40" s="52">
        <v>548661</v>
      </c>
      <c r="AJ40" s="52">
        <v>578974</v>
      </c>
      <c r="AK40" s="52">
        <v>576905</v>
      </c>
      <c r="AL40" s="52">
        <v>542746</v>
      </c>
      <c r="AM40" s="52">
        <v>534089</v>
      </c>
      <c r="AN40" s="52">
        <v>569116</v>
      </c>
      <c r="AO40" s="52">
        <v>561629</v>
      </c>
      <c r="AP40" s="52">
        <v>561189</v>
      </c>
      <c r="AQ40" s="52"/>
      <c r="AR40" s="53"/>
      <c r="AT40" s="62" t="s">
        <v>10</v>
      </c>
      <c r="AU40" s="52">
        <v>4679165</v>
      </c>
      <c r="AV40" s="52">
        <v>4837475</v>
      </c>
      <c r="AW40" s="52">
        <v>4928640</v>
      </c>
      <c r="AX40" s="52">
        <v>5365406</v>
      </c>
      <c r="AY40" s="52">
        <v>4944021</v>
      </c>
      <c r="AZ40" s="52">
        <v>5267183</v>
      </c>
      <c r="BA40" s="52">
        <v>5236270</v>
      </c>
      <c r="BB40" s="52">
        <v>5829081</v>
      </c>
      <c r="BC40" s="52">
        <v>5458433</v>
      </c>
      <c r="BD40" s="52">
        <v>5642326</v>
      </c>
      <c r="BE40" s="52">
        <v>5960251</v>
      </c>
      <c r="BF40" s="52">
        <v>6255452</v>
      </c>
      <c r="BG40" s="52">
        <v>5855656</v>
      </c>
      <c r="BH40" s="52">
        <v>5971299</v>
      </c>
      <c r="BI40" s="52">
        <v>6233031</v>
      </c>
      <c r="BJ40" s="53">
        <v>6667954</v>
      </c>
      <c r="BK40" s="52">
        <v>5994619</v>
      </c>
      <c r="BL40" s="52">
        <v>6348172</v>
      </c>
      <c r="BM40" s="52"/>
      <c r="BN40" s="53"/>
      <c r="BO40" s="120"/>
      <c r="BP40" s="120"/>
    </row>
    <row r="41" spans="2:68" ht="15.75" thickBot="1">
      <c r="B41" s="63" t="s">
        <v>110</v>
      </c>
      <c r="C41" s="56">
        <v>720982</v>
      </c>
      <c r="D41" s="56">
        <v>582715</v>
      </c>
      <c r="E41" s="56">
        <v>587566</v>
      </c>
      <c r="F41" s="56">
        <v>654900</v>
      </c>
      <c r="G41" s="56">
        <v>803170</v>
      </c>
      <c r="H41" s="56">
        <v>658666</v>
      </c>
      <c r="I41" s="56">
        <v>675088</v>
      </c>
      <c r="J41" s="56">
        <v>759125</v>
      </c>
      <c r="K41" s="56">
        <v>932661</v>
      </c>
      <c r="L41" s="56">
        <v>773401</v>
      </c>
      <c r="M41" s="56">
        <v>813613</v>
      </c>
      <c r="N41" s="56">
        <v>1289480</v>
      </c>
      <c r="O41" s="56">
        <v>1839535</v>
      </c>
      <c r="P41" s="56">
        <v>1540637</v>
      </c>
      <c r="Q41" s="56">
        <v>1500897</v>
      </c>
      <c r="R41" s="56">
        <v>1613250</v>
      </c>
      <c r="S41" s="56">
        <v>1867078</v>
      </c>
      <c r="T41" s="56">
        <v>1523086</v>
      </c>
      <c r="U41" s="56"/>
      <c r="V41" s="57"/>
      <c r="X41" s="63" t="s">
        <v>110</v>
      </c>
      <c r="Y41" s="56">
        <v>311331</v>
      </c>
      <c r="Z41" s="56">
        <v>294932</v>
      </c>
      <c r="AA41" s="56">
        <v>271667</v>
      </c>
      <c r="AB41" s="56">
        <v>309620</v>
      </c>
      <c r="AC41" s="56">
        <v>294548</v>
      </c>
      <c r="AD41" s="56">
        <v>273398</v>
      </c>
      <c r="AE41" s="56">
        <v>274757</v>
      </c>
      <c r="AF41" s="56">
        <v>290449</v>
      </c>
      <c r="AG41" s="56">
        <v>298070</v>
      </c>
      <c r="AH41" s="56">
        <v>302789</v>
      </c>
      <c r="AI41" s="56">
        <v>273681</v>
      </c>
      <c r="AJ41" s="56">
        <v>421460</v>
      </c>
      <c r="AK41" s="56">
        <v>372917</v>
      </c>
      <c r="AL41" s="56">
        <v>359461</v>
      </c>
      <c r="AM41" s="56">
        <v>463047</v>
      </c>
      <c r="AN41" s="56">
        <v>480444</v>
      </c>
      <c r="AO41" s="56">
        <v>469814</v>
      </c>
      <c r="AP41" s="56">
        <v>456784</v>
      </c>
      <c r="AQ41" s="52"/>
      <c r="AR41" s="57"/>
      <c r="AT41" s="63" t="s">
        <v>11</v>
      </c>
      <c r="AU41" s="56">
        <v>1032313</v>
      </c>
      <c r="AV41" s="56">
        <v>877647</v>
      </c>
      <c r="AW41" s="56">
        <v>859233</v>
      </c>
      <c r="AX41" s="56">
        <v>964520</v>
      </c>
      <c r="AY41" s="56">
        <v>1097718</v>
      </c>
      <c r="AZ41" s="56">
        <v>932064</v>
      </c>
      <c r="BA41" s="56">
        <v>949845</v>
      </c>
      <c r="BB41" s="56">
        <v>1049574</v>
      </c>
      <c r="BC41" s="56">
        <v>1230731</v>
      </c>
      <c r="BD41" s="56">
        <v>1076190</v>
      </c>
      <c r="BE41" s="56">
        <v>1087294</v>
      </c>
      <c r="BF41" s="56">
        <v>1710940</v>
      </c>
      <c r="BG41" s="56">
        <v>2212452</v>
      </c>
      <c r="BH41" s="56">
        <v>1900098</v>
      </c>
      <c r="BI41" s="56">
        <v>1963944</v>
      </c>
      <c r="BJ41" s="57">
        <v>2093694</v>
      </c>
      <c r="BK41" s="56">
        <v>2336892</v>
      </c>
      <c r="BL41" s="56">
        <v>1979870</v>
      </c>
      <c r="BM41" s="56"/>
      <c r="BN41" s="57"/>
      <c r="BO41" s="120"/>
      <c r="BP41" s="120"/>
    </row>
    <row r="42" spans="2:68" ht="15.75" thickBot="1">
      <c r="B42" s="62" t="s">
        <v>2</v>
      </c>
      <c r="C42" s="52">
        <v>1031549</v>
      </c>
      <c r="D42" s="52">
        <v>871043</v>
      </c>
      <c r="E42" s="52">
        <v>940251</v>
      </c>
      <c r="F42" s="52">
        <v>973971</v>
      </c>
      <c r="G42" s="52">
        <v>1039683</v>
      </c>
      <c r="H42" s="52">
        <v>921370</v>
      </c>
      <c r="I42" s="52">
        <v>957790</v>
      </c>
      <c r="J42" s="52">
        <v>1016193</v>
      </c>
      <c r="K42" s="52">
        <v>1110618</v>
      </c>
      <c r="L42" s="52">
        <v>935335</v>
      </c>
      <c r="M42" s="52">
        <v>978633</v>
      </c>
      <c r="N42" s="52">
        <v>989479</v>
      </c>
      <c r="O42" s="52">
        <v>1041094</v>
      </c>
      <c r="P42" s="52">
        <v>884648</v>
      </c>
      <c r="Q42" s="52">
        <v>947470</v>
      </c>
      <c r="R42" s="52">
        <v>997632</v>
      </c>
      <c r="S42" s="52">
        <v>1066781</v>
      </c>
      <c r="T42" s="52">
        <v>900298</v>
      </c>
      <c r="U42" s="52"/>
      <c r="V42" s="53"/>
      <c r="X42" s="62" t="s">
        <v>2</v>
      </c>
      <c r="Y42" s="52">
        <v>471670</v>
      </c>
      <c r="Z42" s="52">
        <v>458142</v>
      </c>
      <c r="AA42" s="52">
        <v>475822</v>
      </c>
      <c r="AB42" s="52">
        <v>498320</v>
      </c>
      <c r="AC42" s="52">
        <v>469018</v>
      </c>
      <c r="AD42" s="52">
        <v>501693</v>
      </c>
      <c r="AE42" s="52">
        <v>532600</v>
      </c>
      <c r="AF42" s="52">
        <v>549451</v>
      </c>
      <c r="AG42" s="52">
        <v>505514</v>
      </c>
      <c r="AH42" s="52">
        <v>503489</v>
      </c>
      <c r="AI42" s="52">
        <v>506374</v>
      </c>
      <c r="AJ42" s="52">
        <v>501317</v>
      </c>
      <c r="AK42" s="52">
        <v>799254</v>
      </c>
      <c r="AL42" s="52">
        <v>467243</v>
      </c>
      <c r="AM42" s="52">
        <v>505096</v>
      </c>
      <c r="AN42" s="52">
        <v>518513</v>
      </c>
      <c r="AO42" s="52">
        <v>494261</v>
      </c>
      <c r="AP42" s="52">
        <v>511528</v>
      </c>
      <c r="AQ42" s="52"/>
      <c r="AR42" s="53"/>
      <c r="AT42" s="62" t="s">
        <v>2</v>
      </c>
      <c r="AU42" s="52">
        <v>1503219</v>
      </c>
      <c r="AV42" s="52">
        <v>1329185</v>
      </c>
      <c r="AW42" s="52">
        <v>1416073</v>
      </c>
      <c r="AX42" s="52">
        <v>1472291</v>
      </c>
      <c r="AY42" s="52">
        <v>1508701</v>
      </c>
      <c r="AZ42" s="52">
        <v>1423063</v>
      </c>
      <c r="BA42" s="52">
        <v>1490390</v>
      </c>
      <c r="BB42" s="52">
        <v>1565644</v>
      </c>
      <c r="BC42" s="52">
        <v>1616132</v>
      </c>
      <c r="BD42" s="52">
        <v>1438824</v>
      </c>
      <c r="BE42" s="52">
        <v>1485007</v>
      </c>
      <c r="BF42" s="52">
        <v>1490796</v>
      </c>
      <c r="BG42" s="52">
        <v>1840348</v>
      </c>
      <c r="BH42" s="52">
        <v>1351891</v>
      </c>
      <c r="BI42" s="52">
        <v>1452566</v>
      </c>
      <c r="BJ42" s="53">
        <v>1516145</v>
      </c>
      <c r="BK42" s="52">
        <v>1561042</v>
      </c>
      <c r="BL42" s="52">
        <v>1411826</v>
      </c>
      <c r="BM42" s="52"/>
      <c r="BN42" s="53"/>
      <c r="BO42" s="120"/>
      <c r="BP42" s="120"/>
    </row>
    <row r="43" spans="2:68" ht="15.75" thickBot="1">
      <c r="B43" s="63" t="s">
        <v>119</v>
      </c>
      <c r="C43" s="56">
        <v>8160589</v>
      </c>
      <c r="D43" s="56">
        <v>6465526</v>
      </c>
      <c r="E43" s="56">
        <v>7088296</v>
      </c>
      <c r="F43" s="56">
        <v>7810079</v>
      </c>
      <c r="G43" s="56">
        <v>8698090</v>
      </c>
      <c r="H43" s="56">
        <v>7476746</v>
      </c>
      <c r="I43" s="56">
        <v>7500620</v>
      </c>
      <c r="J43" s="56">
        <v>8537910</v>
      </c>
      <c r="K43" s="56">
        <v>9488124</v>
      </c>
      <c r="L43" s="56">
        <v>7640641</v>
      </c>
      <c r="M43" s="56">
        <v>8434389</v>
      </c>
      <c r="N43" s="56">
        <v>9063850</v>
      </c>
      <c r="O43" s="56">
        <v>10035162</v>
      </c>
      <c r="P43" s="56">
        <v>8110708</v>
      </c>
      <c r="Q43" s="56">
        <v>8734529</v>
      </c>
      <c r="R43" s="56">
        <v>9474890</v>
      </c>
      <c r="S43" s="56">
        <v>10293947</v>
      </c>
      <c r="T43" s="56">
        <v>8573439</v>
      </c>
      <c r="U43" s="56"/>
      <c r="V43" s="57"/>
      <c r="X43" s="63" t="s">
        <v>119</v>
      </c>
      <c r="Y43" s="56">
        <v>1256393</v>
      </c>
      <c r="Z43" s="56">
        <v>1142334</v>
      </c>
      <c r="AA43" s="56">
        <v>1128413</v>
      </c>
      <c r="AB43" s="56">
        <v>1213777</v>
      </c>
      <c r="AC43" s="56">
        <v>1276265</v>
      </c>
      <c r="AD43" s="56">
        <v>1146303</v>
      </c>
      <c r="AE43" s="56">
        <v>1173305</v>
      </c>
      <c r="AF43" s="56">
        <v>1252253</v>
      </c>
      <c r="AG43" s="56">
        <v>1275053</v>
      </c>
      <c r="AH43" s="56">
        <v>1192353</v>
      </c>
      <c r="AI43" s="56">
        <v>1243890</v>
      </c>
      <c r="AJ43" s="56">
        <v>1319433</v>
      </c>
      <c r="AK43" s="56">
        <v>1378088</v>
      </c>
      <c r="AL43" s="56">
        <v>1274039</v>
      </c>
      <c r="AM43" s="56">
        <v>1309660</v>
      </c>
      <c r="AN43" s="56">
        <v>1356103</v>
      </c>
      <c r="AO43" s="56">
        <v>1406181</v>
      </c>
      <c r="AP43" s="56">
        <v>1288665</v>
      </c>
      <c r="AQ43" s="52"/>
      <c r="AR43" s="57"/>
      <c r="AT43" s="63" t="s">
        <v>12</v>
      </c>
      <c r="AU43" s="56">
        <v>9416982</v>
      </c>
      <c r="AV43" s="56">
        <v>7607860</v>
      </c>
      <c r="AW43" s="56">
        <v>8216709</v>
      </c>
      <c r="AX43" s="56">
        <v>9023856</v>
      </c>
      <c r="AY43" s="56">
        <v>9974355</v>
      </c>
      <c r="AZ43" s="56">
        <v>8623049</v>
      </c>
      <c r="BA43" s="56">
        <v>8673925</v>
      </c>
      <c r="BB43" s="56">
        <v>9790163</v>
      </c>
      <c r="BC43" s="56">
        <v>10763177</v>
      </c>
      <c r="BD43" s="56">
        <v>8832994</v>
      </c>
      <c r="BE43" s="56">
        <v>9678279</v>
      </c>
      <c r="BF43" s="56">
        <v>10383283</v>
      </c>
      <c r="BG43" s="56">
        <v>11413250</v>
      </c>
      <c r="BH43" s="56">
        <v>9384747</v>
      </c>
      <c r="BI43" s="56">
        <v>10044189</v>
      </c>
      <c r="BJ43" s="57">
        <v>10830993</v>
      </c>
      <c r="BK43" s="56">
        <v>11700128</v>
      </c>
      <c r="BL43" s="56">
        <v>9862104</v>
      </c>
      <c r="BM43" s="56"/>
      <c r="BN43" s="57"/>
      <c r="BO43" s="120"/>
      <c r="BP43" s="120"/>
    </row>
    <row r="44" spans="2:68" ht="15.75" thickBot="1">
      <c r="B44" s="62" t="s">
        <v>13</v>
      </c>
      <c r="C44" s="52">
        <v>1321972</v>
      </c>
      <c r="D44" s="52">
        <v>549621</v>
      </c>
      <c r="E44" s="52">
        <v>696839</v>
      </c>
      <c r="F44" s="52">
        <v>767325</v>
      </c>
      <c r="G44" s="52">
        <v>1455601</v>
      </c>
      <c r="H44" s="52">
        <v>746936</v>
      </c>
      <c r="I44" s="52">
        <v>730752</v>
      </c>
      <c r="J44" s="52">
        <v>894909</v>
      </c>
      <c r="K44" s="52">
        <v>1590683</v>
      </c>
      <c r="L44" s="52">
        <v>684970</v>
      </c>
      <c r="M44" s="52">
        <v>882209</v>
      </c>
      <c r="N44" s="52">
        <v>1013771</v>
      </c>
      <c r="O44" s="52">
        <v>1691006</v>
      </c>
      <c r="P44" s="52">
        <v>781300</v>
      </c>
      <c r="Q44" s="52">
        <v>902777</v>
      </c>
      <c r="R44" s="52">
        <v>1030891</v>
      </c>
      <c r="S44" s="52">
        <v>1759268</v>
      </c>
      <c r="T44" s="52">
        <v>849631</v>
      </c>
      <c r="U44" s="52"/>
      <c r="V44" s="53"/>
      <c r="X44" s="62" t="s">
        <v>13</v>
      </c>
      <c r="Y44" s="52">
        <v>187346</v>
      </c>
      <c r="Z44" s="52">
        <v>162461</v>
      </c>
      <c r="AA44" s="52">
        <v>145620</v>
      </c>
      <c r="AB44" s="52">
        <v>158908</v>
      </c>
      <c r="AC44" s="52">
        <v>203587</v>
      </c>
      <c r="AD44" s="52">
        <v>157309</v>
      </c>
      <c r="AE44" s="52">
        <v>145224</v>
      </c>
      <c r="AF44" s="52">
        <v>159131</v>
      </c>
      <c r="AG44" s="52">
        <v>201680</v>
      </c>
      <c r="AH44" s="52">
        <v>167295</v>
      </c>
      <c r="AI44" s="52">
        <v>161210</v>
      </c>
      <c r="AJ44" s="52">
        <v>184523</v>
      </c>
      <c r="AK44" s="52">
        <v>223180</v>
      </c>
      <c r="AL44" s="52">
        <v>187430</v>
      </c>
      <c r="AM44" s="52">
        <v>179726</v>
      </c>
      <c r="AN44" s="52">
        <v>195543</v>
      </c>
      <c r="AO44" s="52">
        <v>240601</v>
      </c>
      <c r="AP44" s="52">
        <v>216117</v>
      </c>
      <c r="AQ44" s="52"/>
      <c r="AR44" s="53"/>
      <c r="AT44" s="62" t="s">
        <v>13</v>
      </c>
      <c r="AU44" s="52">
        <v>1509318</v>
      </c>
      <c r="AV44" s="52">
        <v>712082</v>
      </c>
      <c r="AW44" s="52">
        <v>842459</v>
      </c>
      <c r="AX44" s="52">
        <v>926233</v>
      </c>
      <c r="AY44" s="52">
        <v>1659188</v>
      </c>
      <c r="AZ44" s="52">
        <v>904245</v>
      </c>
      <c r="BA44" s="52">
        <v>875976</v>
      </c>
      <c r="BB44" s="52">
        <v>1054040</v>
      </c>
      <c r="BC44" s="52">
        <v>1792363</v>
      </c>
      <c r="BD44" s="52">
        <v>852265</v>
      </c>
      <c r="BE44" s="52">
        <v>1043419</v>
      </c>
      <c r="BF44" s="52">
        <v>1198294</v>
      </c>
      <c r="BG44" s="52">
        <v>1914186</v>
      </c>
      <c r="BH44" s="52">
        <v>968730</v>
      </c>
      <c r="BI44" s="52">
        <v>1082503</v>
      </c>
      <c r="BJ44" s="53">
        <v>1226434</v>
      </c>
      <c r="BK44" s="52">
        <v>1999869</v>
      </c>
      <c r="BL44" s="52">
        <v>1065748</v>
      </c>
      <c r="BM44" s="52"/>
      <c r="BN44" s="53"/>
      <c r="BO44" s="120"/>
      <c r="BP44" s="120"/>
    </row>
    <row r="45" spans="2:68" ht="15.75" thickBot="1">
      <c r="B45" s="63" t="s">
        <v>111</v>
      </c>
      <c r="C45" s="56">
        <v>326230</v>
      </c>
      <c r="D45" s="56">
        <v>159392</v>
      </c>
      <c r="E45" s="56">
        <v>216089</v>
      </c>
      <c r="F45" s="56">
        <v>252268</v>
      </c>
      <c r="G45" s="56">
        <v>470836</v>
      </c>
      <c r="H45" s="56">
        <v>230467</v>
      </c>
      <c r="I45" s="56">
        <v>213941</v>
      </c>
      <c r="J45" s="56">
        <v>266697</v>
      </c>
      <c r="K45" s="56">
        <v>468491</v>
      </c>
      <c r="L45" s="56">
        <v>183298</v>
      </c>
      <c r="M45" s="56">
        <v>242647</v>
      </c>
      <c r="N45" s="56">
        <v>238780</v>
      </c>
      <c r="O45" s="56">
        <v>465592</v>
      </c>
      <c r="P45" s="56">
        <v>209094</v>
      </c>
      <c r="Q45" s="56">
        <v>244753</v>
      </c>
      <c r="R45" s="56">
        <v>279553</v>
      </c>
      <c r="S45" s="56">
        <v>474488</v>
      </c>
      <c r="T45" s="56">
        <v>216816</v>
      </c>
      <c r="U45" s="56"/>
      <c r="V45" s="57"/>
      <c r="X45" s="63" t="s">
        <v>111</v>
      </c>
      <c r="Y45" s="56">
        <v>146696</v>
      </c>
      <c r="Z45" s="56">
        <v>62085</v>
      </c>
      <c r="AA45" s="56">
        <v>61063</v>
      </c>
      <c r="AB45" s="56">
        <v>64992</v>
      </c>
      <c r="AC45" s="56">
        <v>72455</v>
      </c>
      <c r="AD45" s="56">
        <v>60402</v>
      </c>
      <c r="AE45" s="56">
        <v>64982</v>
      </c>
      <c r="AF45" s="56">
        <v>72529</v>
      </c>
      <c r="AG45" s="56">
        <v>70547</v>
      </c>
      <c r="AH45" s="56">
        <v>61163</v>
      </c>
      <c r="AI45" s="56">
        <v>62267</v>
      </c>
      <c r="AJ45" s="56">
        <v>113762</v>
      </c>
      <c r="AK45" s="56">
        <v>71997</v>
      </c>
      <c r="AL45" s="56">
        <v>62923</v>
      </c>
      <c r="AM45" s="56">
        <v>65970</v>
      </c>
      <c r="AN45" s="56">
        <v>56564</v>
      </c>
      <c r="AO45" s="56">
        <v>56863</v>
      </c>
      <c r="AP45" s="56">
        <v>49717</v>
      </c>
      <c r="AQ45" s="52"/>
      <c r="AR45" s="57"/>
      <c r="AT45" s="63" t="s">
        <v>77</v>
      </c>
      <c r="AU45" s="56">
        <v>472926</v>
      </c>
      <c r="AV45" s="56">
        <v>221477</v>
      </c>
      <c r="AW45" s="56">
        <v>277152</v>
      </c>
      <c r="AX45" s="56">
        <v>317260</v>
      </c>
      <c r="AY45" s="56">
        <v>543291</v>
      </c>
      <c r="AZ45" s="56">
        <v>290869</v>
      </c>
      <c r="BA45" s="56">
        <v>278923</v>
      </c>
      <c r="BB45" s="56">
        <v>339226</v>
      </c>
      <c r="BC45" s="56">
        <v>539038</v>
      </c>
      <c r="BD45" s="56">
        <v>244461</v>
      </c>
      <c r="BE45" s="56">
        <v>304914</v>
      </c>
      <c r="BF45" s="56">
        <v>352542</v>
      </c>
      <c r="BG45" s="56">
        <v>537589</v>
      </c>
      <c r="BH45" s="56">
        <v>272017</v>
      </c>
      <c r="BI45" s="56">
        <v>310723</v>
      </c>
      <c r="BJ45" s="57">
        <v>336117</v>
      </c>
      <c r="BK45" s="56">
        <v>531351</v>
      </c>
      <c r="BL45" s="56">
        <v>266533</v>
      </c>
      <c r="BM45" s="56"/>
      <c r="BN45" s="57"/>
      <c r="BO45" s="120"/>
      <c r="BP45" s="120"/>
    </row>
    <row r="46" spans="2:68" ht="15.75" thickBot="1">
      <c r="B46" s="62" t="s">
        <v>14</v>
      </c>
      <c r="C46" s="52">
        <v>771144</v>
      </c>
      <c r="D46" s="52">
        <v>648336</v>
      </c>
      <c r="E46" s="52">
        <v>699209</v>
      </c>
      <c r="F46" s="52">
        <v>797112</v>
      </c>
      <c r="G46" s="52">
        <v>898939</v>
      </c>
      <c r="H46" s="52">
        <v>781142</v>
      </c>
      <c r="I46" s="52">
        <v>795258</v>
      </c>
      <c r="J46" s="52">
        <v>912638</v>
      </c>
      <c r="K46" s="52">
        <v>1000525</v>
      </c>
      <c r="L46" s="52">
        <v>849021</v>
      </c>
      <c r="M46" s="52">
        <v>909759</v>
      </c>
      <c r="N46" s="52">
        <v>994062</v>
      </c>
      <c r="O46" s="52">
        <v>997594</v>
      </c>
      <c r="P46" s="52">
        <v>907930</v>
      </c>
      <c r="Q46" s="52">
        <v>977902</v>
      </c>
      <c r="R46" s="52">
        <v>1100770</v>
      </c>
      <c r="S46" s="52">
        <v>1168011</v>
      </c>
      <c r="T46" s="52">
        <v>1016877</v>
      </c>
      <c r="U46" s="52"/>
      <c r="V46" s="53"/>
      <c r="X46" s="62" t="s">
        <v>14</v>
      </c>
      <c r="Y46" s="52">
        <v>57972</v>
      </c>
      <c r="Z46" s="52">
        <v>56241</v>
      </c>
      <c r="AA46" s="52">
        <v>50906</v>
      </c>
      <c r="AB46" s="52">
        <v>60499</v>
      </c>
      <c r="AC46" s="52">
        <v>68467</v>
      </c>
      <c r="AD46" s="52">
        <v>67899</v>
      </c>
      <c r="AE46" s="52">
        <v>70696</v>
      </c>
      <c r="AF46" s="52">
        <v>80579</v>
      </c>
      <c r="AG46" s="52">
        <v>84452</v>
      </c>
      <c r="AH46" s="52">
        <v>79717</v>
      </c>
      <c r="AI46" s="52">
        <v>83004</v>
      </c>
      <c r="AJ46" s="52">
        <v>92799</v>
      </c>
      <c r="AK46" s="52">
        <v>86857</v>
      </c>
      <c r="AL46" s="52">
        <v>92059</v>
      </c>
      <c r="AM46" s="52">
        <v>96454</v>
      </c>
      <c r="AN46" s="52">
        <v>110067</v>
      </c>
      <c r="AO46" s="52">
        <v>111972</v>
      </c>
      <c r="AP46" s="52">
        <v>113049</v>
      </c>
      <c r="AQ46" s="52"/>
      <c r="AR46" s="53"/>
      <c r="AT46" s="62" t="s">
        <v>14</v>
      </c>
      <c r="AU46" s="52">
        <v>829116</v>
      </c>
      <c r="AV46" s="52">
        <v>704577</v>
      </c>
      <c r="AW46" s="52">
        <v>750115</v>
      </c>
      <c r="AX46" s="52">
        <v>857611</v>
      </c>
      <c r="AY46" s="52">
        <v>967406</v>
      </c>
      <c r="AZ46" s="52">
        <v>849041</v>
      </c>
      <c r="BA46" s="52">
        <v>865954</v>
      </c>
      <c r="BB46" s="52">
        <v>993217</v>
      </c>
      <c r="BC46" s="52">
        <v>1084977</v>
      </c>
      <c r="BD46" s="52">
        <v>928738</v>
      </c>
      <c r="BE46" s="52">
        <v>992763</v>
      </c>
      <c r="BF46" s="52">
        <v>1086861</v>
      </c>
      <c r="BG46" s="52">
        <v>1084451</v>
      </c>
      <c r="BH46" s="52">
        <v>999989</v>
      </c>
      <c r="BI46" s="52">
        <v>1074356</v>
      </c>
      <c r="BJ46" s="53">
        <v>1210837</v>
      </c>
      <c r="BK46" s="52">
        <v>1279983</v>
      </c>
      <c r="BL46" s="52">
        <v>1129926</v>
      </c>
      <c r="BM46" s="52"/>
      <c r="BN46" s="53"/>
      <c r="BO46" s="120"/>
      <c r="BP46" s="120"/>
    </row>
    <row r="47" spans="2:68" ht="15.75" thickBot="1">
      <c r="B47" s="62" t="s">
        <v>16</v>
      </c>
      <c r="C47" s="52">
        <v>292400</v>
      </c>
      <c r="D47" s="52">
        <v>162665</v>
      </c>
      <c r="E47" s="52">
        <v>192797</v>
      </c>
      <c r="F47" s="52">
        <v>239145</v>
      </c>
      <c r="G47" s="52">
        <v>337162</v>
      </c>
      <c r="H47" s="52">
        <v>221489</v>
      </c>
      <c r="I47" s="52">
        <v>211656</v>
      </c>
      <c r="J47" s="52">
        <v>278220</v>
      </c>
      <c r="K47" s="52">
        <v>397169</v>
      </c>
      <c r="L47" s="52">
        <v>209552</v>
      </c>
      <c r="M47" s="52">
        <v>262590</v>
      </c>
      <c r="N47" s="52">
        <v>314114</v>
      </c>
      <c r="O47" s="52">
        <v>400345</v>
      </c>
      <c r="P47" s="52">
        <v>240030</v>
      </c>
      <c r="Q47" s="52">
        <v>262475</v>
      </c>
      <c r="R47" s="52">
        <v>318273</v>
      </c>
      <c r="S47" s="52">
        <v>416583</v>
      </c>
      <c r="T47" s="52">
        <v>256524</v>
      </c>
      <c r="U47" s="52"/>
      <c r="V47" s="53"/>
      <c r="X47" s="62" t="s">
        <v>16</v>
      </c>
      <c r="Y47" s="52">
        <v>20049</v>
      </c>
      <c r="Z47" s="52">
        <v>16838</v>
      </c>
      <c r="AA47" s="52">
        <v>15223</v>
      </c>
      <c r="AB47" s="52">
        <v>22504</v>
      </c>
      <c r="AC47" s="52">
        <v>25912</v>
      </c>
      <c r="AD47" s="52">
        <v>23876</v>
      </c>
      <c r="AE47" s="52">
        <v>23288</v>
      </c>
      <c r="AF47" s="52">
        <v>27629</v>
      </c>
      <c r="AG47" s="52">
        <v>29945</v>
      </c>
      <c r="AH47" s="52">
        <v>23850</v>
      </c>
      <c r="AI47" s="52">
        <v>24487</v>
      </c>
      <c r="AJ47" s="52">
        <v>31197</v>
      </c>
      <c r="AK47" s="52">
        <v>34074</v>
      </c>
      <c r="AL47" s="52">
        <v>24017</v>
      </c>
      <c r="AM47" s="52">
        <v>25918</v>
      </c>
      <c r="AN47" s="52">
        <v>33510</v>
      </c>
      <c r="AO47" s="52">
        <v>32885</v>
      </c>
      <c r="AP47" s="52">
        <v>25672</v>
      </c>
      <c r="AQ47" s="52"/>
      <c r="AR47" s="53"/>
      <c r="AT47" s="62" t="s">
        <v>16</v>
      </c>
      <c r="AU47" s="52">
        <v>312449</v>
      </c>
      <c r="AV47" s="52">
        <v>179503</v>
      </c>
      <c r="AW47" s="52">
        <v>208020</v>
      </c>
      <c r="AX47" s="52">
        <v>261649</v>
      </c>
      <c r="AY47" s="52">
        <v>363074</v>
      </c>
      <c r="AZ47" s="52">
        <v>245365</v>
      </c>
      <c r="BA47" s="52">
        <v>234944</v>
      </c>
      <c r="BB47" s="52">
        <v>305849</v>
      </c>
      <c r="BC47" s="52">
        <v>427114</v>
      </c>
      <c r="BD47" s="52">
        <v>233402</v>
      </c>
      <c r="BE47" s="52">
        <v>287077</v>
      </c>
      <c r="BF47" s="52">
        <v>345311</v>
      </c>
      <c r="BG47" s="52">
        <v>434419</v>
      </c>
      <c r="BH47" s="52">
        <v>264047</v>
      </c>
      <c r="BI47" s="52">
        <v>288393</v>
      </c>
      <c r="BJ47" s="53">
        <v>351783</v>
      </c>
      <c r="BK47" s="52">
        <v>449468</v>
      </c>
      <c r="BL47" s="52">
        <v>282196</v>
      </c>
      <c r="BM47" s="52"/>
      <c r="BN47" s="53"/>
      <c r="BO47" s="120"/>
      <c r="BP47" s="120"/>
    </row>
    <row r="48" spans="2:68" ht="15.75" thickBot="1">
      <c r="B48" s="64" t="s">
        <v>17</v>
      </c>
      <c r="C48" s="65">
        <v>28034433</v>
      </c>
      <c r="D48" s="65">
        <v>24229221</v>
      </c>
      <c r="E48" s="65">
        <v>25886333</v>
      </c>
      <c r="F48" s="65">
        <v>28904563</v>
      </c>
      <c r="G48" s="65">
        <v>30978505</v>
      </c>
      <c r="H48" s="65">
        <v>28049100</v>
      </c>
      <c r="I48" s="65">
        <v>28291493</v>
      </c>
      <c r="J48" s="65">
        <v>32352126</v>
      </c>
      <c r="K48" s="65">
        <v>34370650</v>
      </c>
      <c r="L48" s="65">
        <v>30006848</v>
      </c>
      <c r="M48" s="65">
        <v>32646953</v>
      </c>
      <c r="N48" s="65">
        <v>35636501</v>
      </c>
      <c r="O48" s="65">
        <v>38008091</v>
      </c>
      <c r="P48" s="65">
        <v>33040593</v>
      </c>
      <c r="Q48" s="65">
        <v>35149331</v>
      </c>
      <c r="R48" s="65">
        <v>38055287</v>
      </c>
      <c r="S48" s="65">
        <v>39717230</v>
      </c>
      <c r="T48" s="65">
        <v>35376389</v>
      </c>
      <c r="U48" s="65"/>
      <c r="V48" s="66"/>
      <c r="X48" s="64" t="s">
        <v>17</v>
      </c>
      <c r="Y48" s="65">
        <v>4469134</v>
      </c>
      <c r="Z48" s="65">
        <v>4090995</v>
      </c>
      <c r="AA48" s="65">
        <v>4020797</v>
      </c>
      <c r="AB48" s="65">
        <v>4476362</v>
      </c>
      <c r="AC48" s="65">
        <v>4565598</v>
      </c>
      <c r="AD48" s="65">
        <v>4366886</v>
      </c>
      <c r="AE48" s="65">
        <v>4425426</v>
      </c>
      <c r="AF48" s="65">
        <v>4894532</v>
      </c>
      <c r="AG48" s="65">
        <v>4974458</v>
      </c>
      <c r="AH48" s="65">
        <v>4727771</v>
      </c>
      <c r="AI48" s="65">
        <v>4937747</v>
      </c>
      <c r="AJ48" s="65">
        <v>5512423</v>
      </c>
      <c r="AK48" s="65">
        <v>5758905</v>
      </c>
      <c r="AL48" s="65">
        <v>5088263</v>
      </c>
      <c r="AM48" s="65">
        <v>5383670</v>
      </c>
      <c r="AN48" s="65">
        <v>5628480</v>
      </c>
      <c r="AO48" s="65">
        <v>5662984</v>
      </c>
      <c r="AP48" s="65">
        <v>5510146</v>
      </c>
      <c r="AQ48" s="52"/>
      <c r="AR48" s="66"/>
      <c r="AT48" s="64" t="s">
        <v>17</v>
      </c>
      <c r="AU48" s="65">
        <v>32503567</v>
      </c>
      <c r="AV48" s="65">
        <v>28320216</v>
      </c>
      <c r="AW48" s="65">
        <v>29907130</v>
      </c>
      <c r="AX48" s="65">
        <v>33380925</v>
      </c>
      <c r="AY48" s="65">
        <v>35544103</v>
      </c>
      <c r="AZ48" s="65">
        <v>32415986</v>
      </c>
      <c r="BA48" s="65">
        <v>32716919</v>
      </c>
      <c r="BB48" s="65">
        <v>37246658</v>
      </c>
      <c r="BC48" s="65">
        <v>39345108</v>
      </c>
      <c r="BD48" s="65">
        <v>34734619</v>
      </c>
      <c r="BE48" s="65">
        <v>37584700</v>
      </c>
      <c r="BF48" s="65">
        <v>41148924</v>
      </c>
      <c r="BG48" s="65">
        <v>43766996</v>
      </c>
      <c r="BH48" s="65">
        <v>38128856</v>
      </c>
      <c r="BI48" s="65">
        <v>40533001</v>
      </c>
      <c r="BJ48" s="66">
        <v>43683767</v>
      </c>
      <c r="BK48" s="65">
        <v>45380214</v>
      </c>
      <c r="BL48" s="65">
        <v>40886535</v>
      </c>
      <c r="BM48" s="65"/>
      <c r="BN48" s="66"/>
      <c r="BO48" s="120"/>
      <c r="BP48" s="120"/>
    </row>
    <row r="51" ht="15">
      <c r="R51" s="120"/>
    </row>
  </sheetData>
  <sheetProtection/>
  <mergeCells count="64">
    <mergeCell ref="BK32:BN32"/>
    <mergeCell ref="O4:R4"/>
    <mergeCell ref="O15:R15"/>
    <mergeCell ref="O32:R32"/>
    <mergeCell ref="AK4:AN4"/>
    <mergeCell ref="AK15:AN15"/>
    <mergeCell ref="AK32:AN32"/>
    <mergeCell ref="BG4:BJ4"/>
    <mergeCell ref="Y32:AB32"/>
    <mergeCell ref="AC32:AF32"/>
    <mergeCell ref="AU15:AX15"/>
    <mergeCell ref="AY4:BB4"/>
    <mergeCell ref="BC4:BF4"/>
    <mergeCell ref="AO15:AR15"/>
    <mergeCell ref="AT15:AT16"/>
    <mergeCell ref="BG32:BJ32"/>
    <mergeCell ref="AY32:BB32"/>
    <mergeCell ref="BC32:BF32"/>
    <mergeCell ref="AO32:AR32"/>
    <mergeCell ref="AT32:AT33"/>
    <mergeCell ref="B32:B33"/>
    <mergeCell ref="C32:F32"/>
    <mergeCell ref="G32:J32"/>
    <mergeCell ref="K32:N32"/>
    <mergeCell ref="S32:V32"/>
    <mergeCell ref="AU32:AX32"/>
    <mergeCell ref="AG32:AJ32"/>
    <mergeCell ref="AC15:AF15"/>
    <mergeCell ref="AG15:AJ15"/>
    <mergeCell ref="B15:B16"/>
    <mergeCell ref="C15:F15"/>
    <mergeCell ref="G15:J15"/>
    <mergeCell ref="K15:N15"/>
    <mergeCell ref="S15:V15"/>
    <mergeCell ref="B14:V14"/>
    <mergeCell ref="X14:AR14"/>
    <mergeCell ref="AT14:BN14"/>
    <mergeCell ref="X32:X33"/>
    <mergeCell ref="K4:N4"/>
    <mergeCell ref="S4:V4"/>
    <mergeCell ref="BK15:BN15"/>
    <mergeCell ref="B31:V31"/>
    <mergeCell ref="X31:AR31"/>
    <mergeCell ref="AT31:BN31"/>
    <mergeCell ref="AC4:AF4"/>
    <mergeCell ref="AG4:AJ4"/>
    <mergeCell ref="X4:X5"/>
    <mergeCell ref="BK4:BN4"/>
    <mergeCell ref="AU4:AX4"/>
    <mergeCell ref="X15:X16"/>
    <mergeCell ref="AY15:BB15"/>
    <mergeCell ref="BC15:BF15"/>
    <mergeCell ref="BG15:BJ15"/>
    <mergeCell ref="Y15:AB15"/>
    <mergeCell ref="B1:V1"/>
    <mergeCell ref="B3:V3"/>
    <mergeCell ref="X3:AR3"/>
    <mergeCell ref="AT3:BN3"/>
    <mergeCell ref="B4:B5"/>
    <mergeCell ref="C4:F4"/>
    <mergeCell ref="G4:J4"/>
    <mergeCell ref="AO4:AR4"/>
    <mergeCell ref="AT4:AT5"/>
    <mergeCell ref="Y4:AB4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8"/>
  <sheetViews>
    <sheetView zoomScale="78" zoomScaleNormal="78" zoomScalePageLayoutView="0" workbookViewId="0" topLeftCell="BA21">
      <selection activeCell="BM34" sqref="BM34:BM48"/>
    </sheetView>
  </sheetViews>
  <sheetFormatPr defaultColWidth="11.421875" defaultRowHeight="15"/>
  <cols>
    <col min="1" max="1" width="11.421875" style="17" customWidth="1"/>
    <col min="2" max="2" width="50.7109375" style="17" bestFit="1" customWidth="1"/>
    <col min="3" max="9" width="11.00390625" style="17" bestFit="1" customWidth="1"/>
    <col min="10" max="10" width="11.7109375" style="17" bestFit="1" customWidth="1"/>
    <col min="11" max="13" width="10.8515625" style="17" bestFit="1" customWidth="1"/>
    <col min="14" max="14" width="11.7109375" style="17" bestFit="1" customWidth="1"/>
    <col min="15" max="15" width="14.00390625" style="17" bestFit="1" customWidth="1"/>
    <col min="16" max="16" width="14.7109375" style="17" bestFit="1" customWidth="1"/>
    <col min="17" max="18" width="15.28125" style="17" bestFit="1" customWidth="1"/>
    <col min="19" max="19" width="13.57421875" style="17" customWidth="1"/>
    <col min="20" max="20" width="11.7109375" style="17" bestFit="1" customWidth="1"/>
    <col min="21" max="22" width="10.8515625" style="17" customWidth="1"/>
    <col min="23" max="23" width="11.421875" style="17" customWidth="1"/>
    <col min="24" max="24" width="50.7109375" style="17" customWidth="1"/>
    <col min="25" max="28" width="9.8515625" style="17" customWidth="1"/>
    <col min="29" max="29" width="13.00390625" style="17" customWidth="1"/>
    <col min="30" max="31" width="9.8515625" style="17" customWidth="1"/>
    <col min="32" max="32" width="11.421875" style="17" customWidth="1"/>
    <col min="33" max="33" width="14.421875" style="17" customWidth="1"/>
    <col min="34" max="36" width="11.421875" style="17" customWidth="1"/>
    <col min="37" max="37" width="13.7109375" style="17" bestFit="1" customWidth="1"/>
    <col min="38" max="40" width="11.421875" style="17" customWidth="1"/>
    <col min="41" max="41" width="17.28125" style="17" customWidth="1"/>
    <col min="42" max="45" width="11.421875" style="17" customWidth="1"/>
    <col min="46" max="46" width="50.7109375" style="17" bestFit="1" customWidth="1"/>
    <col min="47" max="54" width="12.140625" style="17" customWidth="1"/>
    <col min="55" max="58" width="11.421875" style="17" customWidth="1"/>
    <col min="59" max="62" width="17.28125" style="17" customWidth="1"/>
    <col min="63" max="63" width="18.7109375" style="17" customWidth="1"/>
    <col min="64" max="16384" width="11.421875" style="17" customWidth="1"/>
  </cols>
  <sheetData>
    <row r="1" spans="1:22" ht="23.25" thickBot="1">
      <c r="A1" s="18" t="s">
        <v>91</v>
      </c>
      <c r="B1" s="268" t="s">
        <v>163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70"/>
    </row>
    <row r="2" ht="15.75" thickBot="1"/>
    <row r="3" spans="2:66" ht="15.75" thickBot="1">
      <c r="B3" s="271" t="s">
        <v>78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  <c r="X3" s="271" t="s">
        <v>79</v>
      </c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3"/>
      <c r="AT3" s="274" t="s">
        <v>21</v>
      </c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6"/>
    </row>
    <row r="4" spans="2:66" ht="15.75" thickBot="1">
      <c r="B4" s="277" t="s">
        <v>75</v>
      </c>
      <c r="C4" s="274">
        <v>2014</v>
      </c>
      <c r="D4" s="275"/>
      <c r="E4" s="275"/>
      <c r="F4" s="276"/>
      <c r="G4" s="274">
        <v>2015</v>
      </c>
      <c r="H4" s="275"/>
      <c r="I4" s="275"/>
      <c r="J4" s="276"/>
      <c r="K4" s="274">
        <v>2016</v>
      </c>
      <c r="L4" s="275"/>
      <c r="M4" s="275"/>
      <c r="N4" s="276"/>
      <c r="O4" s="274">
        <v>2017</v>
      </c>
      <c r="P4" s="275"/>
      <c r="Q4" s="275"/>
      <c r="R4" s="276"/>
      <c r="S4" s="274">
        <v>2018</v>
      </c>
      <c r="T4" s="275"/>
      <c r="U4" s="275"/>
      <c r="V4" s="276"/>
      <c r="X4" s="277" t="s">
        <v>75</v>
      </c>
      <c r="Y4" s="274">
        <v>2014</v>
      </c>
      <c r="Z4" s="275"/>
      <c r="AA4" s="275"/>
      <c r="AB4" s="276"/>
      <c r="AC4" s="274">
        <v>2015</v>
      </c>
      <c r="AD4" s="275"/>
      <c r="AE4" s="275"/>
      <c r="AF4" s="275"/>
      <c r="AG4" s="279">
        <v>2016</v>
      </c>
      <c r="AH4" s="280"/>
      <c r="AI4" s="280"/>
      <c r="AJ4" s="281"/>
      <c r="AK4" s="275">
        <v>2017</v>
      </c>
      <c r="AL4" s="275"/>
      <c r="AM4" s="275"/>
      <c r="AN4" s="276"/>
      <c r="AO4" s="274">
        <v>2018</v>
      </c>
      <c r="AP4" s="275"/>
      <c r="AQ4" s="275"/>
      <c r="AR4" s="276"/>
      <c r="AT4" s="277" t="s">
        <v>75</v>
      </c>
      <c r="AU4" s="274">
        <v>2014</v>
      </c>
      <c r="AV4" s="275"/>
      <c r="AW4" s="275"/>
      <c r="AX4" s="276"/>
      <c r="AY4" s="274">
        <v>2015</v>
      </c>
      <c r="AZ4" s="275"/>
      <c r="BA4" s="275"/>
      <c r="BB4" s="276"/>
      <c r="BC4" s="274">
        <v>2016</v>
      </c>
      <c r="BD4" s="275"/>
      <c r="BE4" s="275"/>
      <c r="BF4" s="276"/>
      <c r="BG4" s="274">
        <v>2017</v>
      </c>
      <c r="BH4" s="275"/>
      <c r="BI4" s="275"/>
      <c r="BJ4" s="276"/>
      <c r="BK4" s="274">
        <v>2018</v>
      </c>
      <c r="BL4" s="275"/>
      <c r="BM4" s="275"/>
      <c r="BN4" s="276"/>
    </row>
    <row r="5" spans="2:66" ht="15.75" thickBot="1">
      <c r="B5" s="278"/>
      <c r="C5" s="41" t="s">
        <v>101</v>
      </c>
      <c r="D5" s="42" t="s">
        <v>102</v>
      </c>
      <c r="E5" s="42" t="s">
        <v>121</v>
      </c>
      <c r="F5" s="43" t="s">
        <v>120</v>
      </c>
      <c r="G5" s="41" t="s">
        <v>101</v>
      </c>
      <c r="H5" s="42" t="s">
        <v>102</v>
      </c>
      <c r="I5" s="42" t="s">
        <v>121</v>
      </c>
      <c r="J5" s="44" t="s">
        <v>120</v>
      </c>
      <c r="K5" s="45" t="s">
        <v>101</v>
      </c>
      <c r="L5" s="46" t="s">
        <v>102</v>
      </c>
      <c r="M5" s="46" t="s">
        <v>121</v>
      </c>
      <c r="N5" s="44" t="s">
        <v>120</v>
      </c>
      <c r="O5" s="45" t="s">
        <v>101</v>
      </c>
      <c r="P5" s="46" t="s">
        <v>102</v>
      </c>
      <c r="Q5" s="46" t="s">
        <v>121</v>
      </c>
      <c r="R5" s="44" t="s">
        <v>120</v>
      </c>
      <c r="S5" s="45" t="s">
        <v>101</v>
      </c>
      <c r="T5" s="46" t="s">
        <v>102</v>
      </c>
      <c r="U5" s="47" t="s">
        <v>121</v>
      </c>
      <c r="V5" s="48" t="s">
        <v>120</v>
      </c>
      <c r="X5" s="278"/>
      <c r="Y5" s="41" t="s">
        <v>101</v>
      </c>
      <c r="Z5" s="42" t="s">
        <v>102</v>
      </c>
      <c r="AA5" s="42" t="s">
        <v>121</v>
      </c>
      <c r="AB5" s="43" t="s">
        <v>120</v>
      </c>
      <c r="AC5" s="41" t="s">
        <v>101</v>
      </c>
      <c r="AD5" s="42" t="s">
        <v>102</v>
      </c>
      <c r="AE5" s="42" t="s">
        <v>121</v>
      </c>
      <c r="AF5" s="67" t="s">
        <v>120</v>
      </c>
      <c r="AG5" s="71" t="s">
        <v>101</v>
      </c>
      <c r="AH5" s="46" t="s">
        <v>102</v>
      </c>
      <c r="AI5" s="46" t="s">
        <v>121</v>
      </c>
      <c r="AJ5" s="72" t="s">
        <v>120</v>
      </c>
      <c r="AK5" s="46" t="s">
        <v>101</v>
      </c>
      <c r="AL5" s="46" t="s">
        <v>102</v>
      </c>
      <c r="AM5" s="47" t="s">
        <v>121</v>
      </c>
      <c r="AN5" s="48" t="s">
        <v>120</v>
      </c>
      <c r="AO5" s="46" t="s">
        <v>101</v>
      </c>
      <c r="AP5" s="46" t="s">
        <v>102</v>
      </c>
      <c r="AQ5" s="47" t="s">
        <v>121</v>
      </c>
      <c r="AR5" s="48" t="s">
        <v>120</v>
      </c>
      <c r="AS5" s="49"/>
      <c r="AT5" s="278" t="s">
        <v>75</v>
      </c>
      <c r="AU5" s="41" t="s">
        <v>101</v>
      </c>
      <c r="AV5" s="42" t="s">
        <v>102</v>
      </c>
      <c r="AW5" s="42" t="s">
        <v>121</v>
      </c>
      <c r="AX5" s="43" t="s">
        <v>120</v>
      </c>
      <c r="AY5" s="41" t="s">
        <v>101</v>
      </c>
      <c r="AZ5" s="42" t="s">
        <v>102</v>
      </c>
      <c r="BA5" s="42" t="s">
        <v>121</v>
      </c>
      <c r="BB5" s="44" t="s">
        <v>120</v>
      </c>
      <c r="BC5" s="45" t="s">
        <v>101</v>
      </c>
      <c r="BD5" s="46" t="s">
        <v>102</v>
      </c>
      <c r="BE5" s="46" t="s">
        <v>121</v>
      </c>
      <c r="BF5" s="44" t="s">
        <v>120</v>
      </c>
      <c r="BG5" s="45" t="s">
        <v>101</v>
      </c>
      <c r="BH5" s="46" t="s">
        <v>102</v>
      </c>
      <c r="BI5" s="47" t="s">
        <v>121</v>
      </c>
      <c r="BJ5" s="48" t="s">
        <v>120</v>
      </c>
      <c r="BK5" s="45" t="s">
        <v>101</v>
      </c>
      <c r="BL5" s="46" t="s">
        <v>102</v>
      </c>
      <c r="BM5" s="47" t="s">
        <v>121</v>
      </c>
      <c r="BN5" s="48" t="s">
        <v>120</v>
      </c>
    </row>
    <row r="6" spans="2:68" ht="15.75" thickBot="1">
      <c r="B6" s="50" t="s">
        <v>31</v>
      </c>
      <c r="C6" s="51">
        <v>396786.5</v>
      </c>
      <c r="D6" s="52">
        <v>366593.6666666667</v>
      </c>
      <c r="E6" s="52">
        <v>385804.8333333333</v>
      </c>
      <c r="F6" s="53">
        <v>403249</v>
      </c>
      <c r="G6" s="51">
        <v>395878</v>
      </c>
      <c r="H6" s="52">
        <v>379631.8333333333</v>
      </c>
      <c r="I6" s="52">
        <v>403414.5</v>
      </c>
      <c r="J6" s="53">
        <v>420139.8333333333</v>
      </c>
      <c r="K6" s="51">
        <v>422697</v>
      </c>
      <c r="L6" s="52">
        <v>408627.1666666667</v>
      </c>
      <c r="M6" s="52">
        <v>429684.8333333333</v>
      </c>
      <c r="N6" s="53">
        <v>456254.8333333334</v>
      </c>
      <c r="O6" s="51">
        <v>457452.8333333333</v>
      </c>
      <c r="P6" s="52">
        <v>438783.1666666667</v>
      </c>
      <c r="Q6" s="52">
        <v>475478.8333333333</v>
      </c>
      <c r="R6" s="53">
        <v>503702.3333333333</v>
      </c>
      <c r="S6" s="51">
        <v>497288.1666666667</v>
      </c>
      <c r="T6" s="51">
        <v>460947.8333333333</v>
      </c>
      <c r="U6" s="52"/>
      <c r="V6" s="53"/>
      <c r="X6" s="50" t="s">
        <v>31</v>
      </c>
      <c r="Y6" s="51">
        <v>16866.166666666668</v>
      </c>
      <c r="Z6" s="52">
        <v>14877.333333333334</v>
      </c>
      <c r="AA6" s="52">
        <v>15016.666666666666</v>
      </c>
      <c r="AB6" s="53">
        <v>16794.833333333332</v>
      </c>
      <c r="AC6" s="51">
        <v>14764.166666666666</v>
      </c>
      <c r="AD6" s="52">
        <v>13947.5</v>
      </c>
      <c r="AE6" s="52">
        <v>14243.833333333332</v>
      </c>
      <c r="AF6" s="68">
        <v>16232.166666666668</v>
      </c>
      <c r="AG6" s="73">
        <v>15050.5</v>
      </c>
      <c r="AH6" s="52">
        <v>14247</v>
      </c>
      <c r="AI6" s="52">
        <v>16522.5</v>
      </c>
      <c r="AJ6" s="74">
        <v>18317.166666666668</v>
      </c>
      <c r="AK6" s="52">
        <v>17391.5</v>
      </c>
      <c r="AL6" s="52">
        <v>17389.166666666668</v>
      </c>
      <c r="AM6" s="52">
        <v>19711.333333333332</v>
      </c>
      <c r="AN6" s="53">
        <v>22410.666666666668</v>
      </c>
      <c r="AO6" s="52">
        <v>21559</v>
      </c>
      <c r="AP6" s="52">
        <v>21491.666666666668</v>
      </c>
      <c r="AQ6" s="52"/>
      <c r="AR6" s="53"/>
      <c r="AT6" s="50" t="s">
        <v>31</v>
      </c>
      <c r="AU6" s="51">
        <v>413652.6666666667</v>
      </c>
      <c r="AV6" s="52">
        <v>381471</v>
      </c>
      <c r="AW6" s="52">
        <v>400821.5</v>
      </c>
      <c r="AX6" s="53">
        <v>420043.8333333333</v>
      </c>
      <c r="AY6" s="51">
        <v>410642.1666666667</v>
      </c>
      <c r="AZ6" s="52">
        <v>393579.3333333333</v>
      </c>
      <c r="BA6" s="52">
        <v>417658.3333333333</v>
      </c>
      <c r="BB6" s="53">
        <v>436372</v>
      </c>
      <c r="BC6" s="51">
        <v>437747.5</v>
      </c>
      <c r="BD6" s="52">
        <v>422874.1666666667</v>
      </c>
      <c r="BE6" s="52">
        <v>446207.3333333333</v>
      </c>
      <c r="BF6" s="53">
        <v>474572.00000000006</v>
      </c>
      <c r="BG6" s="51">
        <v>474844.3333333333</v>
      </c>
      <c r="BH6" s="52">
        <v>456172.3333333334</v>
      </c>
      <c r="BI6" s="52">
        <v>495190.1666666666</v>
      </c>
      <c r="BJ6" s="53">
        <v>526113</v>
      </c>
      <c r="BK6" s="51">
        <v>518847.1666666667</v>
      </c>
      <c r="BL6" s="51">
        <v>482439.5</v>
      </c>
      <c r="BM6" s="52"/>
      <c r="BN6" s="53"/>
      <c r="BO6" s="120"/>
      <c r="BP6" s="120"/>
    </row>
    <row r="7" spans="2:68" ht="15.75" thickBot="1">
      <c r="B7" s="54" t="s">
        <v>32</v>
      </c>
      <c r="C7" s="55">
        <v>825983.8106060605</v>
      </c>
      <c r="D7" s="56">
        <v>903883.5303030304</v>
      </c>
      <c r="E7" s="56">
        <v>911180.3787878789</v>
      </c>
      <c r="F7" s="57">
        <v>986229.6363636362</v>
      </c>
      <c r="G7" s="55">
        <v>857168.1515151516</v>
      </c>
      <c r="H7" s="56">
        <v>938674.0303030304</v>
      </c>
      <c r="I7" s="56">
        <v>943937.4696969696</v>
      </c>
      <c r="J7" s="57">
        <v>1017040.5454545454</v>
      </c>
      <c r="K7" s="55">
        <v>889671.8636363634</v>
      </c>
      <c r="L7" s="56">
        <v>964267.8333333335</v>
      </c>
      <c r="M7" s="56">
        <v>994263.0757575758</v>
      </c>
      <c r="N7" s="57">
        <v>1039858.1666666665</v>
      </c>
      <c r="O7" s="55">
        <v>893139.0512820514</v>
      </c>
      <c r="P7" s="56">
        <v>1016457.3055555559</v>
      </c>
      <c r="Q7" s="56">
        <v>1034416.8194444444</v>
      </c>
      <c r="R7" s="57">
        <v>941655.422222222</v>
      </c>
      <c r="S7" s="55">
        <v>846365.5833333331</v>
      </c>
      <c r="T7" s="55">
        <v>920239.5357142858</v>
      </c>
      <c r="U7" s="56"/>
      <c r="V7" s="57"/>
      <c r="X7" s="54" t="s">
        <v>32</v>
      </c>
      <c r="Y7" s="55">
        <v>40447.76515151515</v>
      </c>
      <c r="Z7" s="56">
        <v>42792.33333333332</v>
      </c>
      <c r="AA7" s="56">
        <v>42401.57575757577</v>
      </c>
      <c r="AB7" s="57">
        <v>46095.590909090904</v>
      </c>
      <c r="AC7" s="55">
        <v>40805.43939393939</v>
      </c>
      <c r="AD7" s="56">
        <v>42253.727272727265</v>
      </c>
      <c r="AE7" s="56">
        <v>43264.45454545454</v>
      </c>
      <c r="AF7" s="69">
        <v>46048.46969696969</v>
      </c>
      <c r="AG7" s="75">
        <v>42153.439393939385</v>
      </c>
      <c r="AH7" s="56">
        <v>42986.166666666664</v>
      </c>
      <c r="AI7" s="56">
        <v>45340.318181818184</v>
      </c>
      <c r="AJ7" s="76">
        <v>45716.18181818182</v>
      </c>
      <c r="AK7" s="56">
        <v>42194.58974358975</v>
      </c>
      <c r="AL7" s="56">
        <v>45578.833333333336</v>
      </c>
      <c r="AM7" s="56">
        <v>47607.18055555556</v>
      </c>
      <c r="AN7" s="57">
        <v>42599.966666666674</v>
      </c>
      <c r="AO7" s="56">
        <v>40746.4642857143</v>
      </c>
      <c r="AP7" s="56">
        <v>43010.130952380954</v>
      </c>
      <c r="AQ7" s="56"/>
      <c r="AR7" s="57"/>
      <c r="AT7" s="54" t="s">
        <v>32</v>
      </c>
      <c r="AU7" s="55">
        <v>866431.5757575757</v>
      </c>
      <c r="AV7" s="56">
        <v>946675.8636363638</v>
      </c>
      <c r="AW7" s="56">
        <v>953581.9545454547</v>
      </c>
      <c r="AX7" s="57">
        <v>1032325.2272727272</v>
      </c>
      <c r="AY7" s="55">
        <v>897973.590909091</v>
      </c>
      <c r="AZ7" s="56">
        <v>980927.7575757577</v>
      </c>
      <c r="BA7" s="56">
        <v>987201.9242424242</v>
      </c>
      <c r="BB7" s="57">
        <v>1063089.0151515151</v>
      </c>
      <c r="BC7" s="55">
        <v>931825.3030303027</v>
      </c>
      <c r="BD7" s="56">
        <v>1007254.0000000001</v>
      </c>
      <c r="BE7" s="56">
        <v>1039603.393939394</v>
      </c>
      <c r="BF7" s="57">
        <v>1085574.3484848484</v>
      </c>
      <c r="BG7" s="55">
        <v>935333.6410256411</v>
      </c>
      <c r="BH7" s="56">
        <v>1062036.1388888892</v>
      </c>
      <c r="BI7" s="56">
        <v>1082024</v>
      </c>
      <c r="BJ7" s="57">
        <v>984255.3888888886</v>
      </c>
      <c r="BK7" s="55">
        <v>887112.0476190475</v>
      </c>
      <c r="BL7" s="55">
        <v>963249.6666666667</v>
      </c>
      <c r="BM7" s="56"/>
      <c r="BN7" s="57"/>
      <c r="BO7" s="120"/>
      <c r="BP7" s="120"/>
    </row>
    <row r="8" spans="2:68" ht="15.75" thickBot="1">
      <c r="B8" s="50" t="s">
        <v>33</v>
      </c>
      <c r="C8" s="51">
        <v>616072.5</v>
      </c>
      <c r="D8" s="52">
        <v>792666.5833333333</v>
      </c>
      <c r="E8" s="52">
        <v>665518</v>
      </c>
      <c r="F8" s="53">
        <v>710147.5</v>
      </c>
      <c r="G8" s="51">
        <v>640617.5</v>
      </c>
      <c r="H8" s="52">
        <v>697087</v>
      </c>
      <c r="I8" s="52">
        <v>703212.8333333333</v>
      </c>
      <c r="J8" s="53">
        <v>740775</v>
      </c>
      <c r="K8" s="51">
        <v>662380.6666666666</v>
      </c>
      <c r="L8" s="52">
        <v>709567.8333333333</v>
      </c>
      <c r="M8" s="52">
        <v>723884.6666666666</v>
      </c>
      <c r="N8" s="53">
        <v>752616.6666666667</v>
      </c>
      <c r="O8" s="51">
        <v>714499.8333333333</v>
      </c>
      <c r="P8" s="52">
        <v>797194</v>
      </c>
      <c r="Q8" s="52">
        <v>826128.8333333334</v>
      </c>
      <c r="R8" s="53">
        <v>875156.6666666667</v>
      </c>
      <c r="S8" s="51">
        <v>771222</v>
      </c>
      <c r="T8" s="51">
        <v>887906.6666666666</v>
      </c>
      <c r="U8" s="52"/>
      <c r="V8" s="53"/>
      <c r="X8" s="50" t="s">
        <v>33</v>
      </c>
      <c r="Y8" s="51">
        <v>39853.16666666667</v>
      </c>
      <c r="Z8" s="52">
        <v>48859.83333333333</v>
      </c>
      <c r="AA8" s="52">
        <v>43097.16666666667</v>
      </c>
      <c r="AB8" s="53">
        <v>45238.166666666664</v>
      </c>
      <c r="AC8" s="51">
        <v>40448.833333333336</v>
      </c>
      <c r="AD8" s="52">
        <v>40234.66666666667</v>
      </c>
      <c r="AE8" s="52">
        <v>41659.83333333333</v>
      </c>
      <c r="AF8" s="68">
        <v>42214.66666666667</v>
      </c>
      <c r="AG8" s="73">
        <v>38694.16666666667</v>
      </c>
      <c r="AH8" s="52">
        <v>38733.83333333333</v>
      </c>
      <c r="AI8" s="52">
        <v>40648.33333333333</v>
      </c>
      <c r="AJ8" s="74">
        <v>38465.66666666667</v>
      </c>
      <c r="AK8" s="52">
        <v>37077.33333333333</v>
      </c>
      <c r="AL8" s="52">
        <v>39081.5</v>
      </c>
      <c r="AM8" s="52">
        <v>41228.33333333333</v>
      </c>
      <c r="AN8" s="53">
        <v>41261.333333333336</v>
      </c>
      <c r="AO8" s="52">
        <v>36498.66666666667</v>
      </c>
      <c r="AP8" s="52">
        <v>40422.666666666664</v>
      </c>
      <c r="AQ8" s="52"/>
      <c r="AR8" s="53"/>
      <c r="AT8" s="50" t="s">
        <v>33</v>
      </c>
      <c r="AU8" s="51">
        <v>655925.6666666666</v>
      </c>
      <c r="AV8" s="52">
        <v>841526.4166666666</v>
      </c>
      <c r="AW8" s="52">
        <v>708615.1666666666</v>
      </c>
      <c r="AX8" s="53">
        <v>755385.6666666666</v>
      </c>
      <c r="AY8" s="51">
        <v>681066.3333333334</v>
      </c>
      <c r="AZ8" s="52">
        <v>737321.6666666666</v>
      </c>
      <c r="BA8" s="52">
        <v>744872.6666666666</v>
      </c>
      <c r="BB8" s="53">
        <v>782989.6666666666</v>
      </c>
      <c r="BC8" s="51">
        <v>701074.8333333333</v>
      </c>
      <c r="BD8" s="52">
        <v>748301.6666666666</v>
      </c>
      <c r="BE8" s="52">
        <v>764533</v>
      </c>
      <c r="BF8" s="53">
        <v>791082.3333333334</v>
      </c>
      <c r="BG8" s="51">
        <v>751577.1666666666</v>
      </c>
      <c r="BH8" s="52">
        <v>836275.5</v>
      </c>
      <c r="BI8" s="52">
        <v>867357.1666666667</v>
      </c>
      <c r="BJ8" s="53">
        <v>916418.0000000001</v>
      </c>
      <c r="BK8" s="51">
        <v>807720.6666666666</v>
      </c>
      <c r="BL8" s="51">
        <v>928329.3333333333</v>
      </c>
      <c r="BM8" s="52"/>
      <c r="BN8" s="53"/>
      <c r="BO8" s="120"/>
      <c r="BP8" s="120"/>
    </row>
    <row r="9" spans="2:68" ht="15.75" thickBot="1">
      <c r="B9" s="54" t="s">
        <v>34</v>
      </c>
      <c r="C9" s="55">
        <v>1038277.7777777779</v>
      </c>
      <c r="D9" s="56">
        <v>1078566.4705882352</v>
      </c>
      <c r="E9" s="56">
        <v>1098559.2549019607</v>
      </c>
      <c r="F9" s="57">
        <v>1188475.0980392157</v>
      </c>
      <c r="G9" s="55">
        <v>1100080.4705882354</v>
      </c>
      <c r="H9" s="56">
        <v>1152913.5294117648</v>
      </c>
      <c r="I9" s="56">
        <v>1173728.392156863</v>
      </c>
      <c r="J9" s="57">
        <v>1268882.6470588236</v>
      </c>
      <c r="K9" s="55">
        <v>1165120.411764706</v>
      </c>
      <c r="L9" s="56">
        <v>1215788.5098039217</v>
      </c>
      <c r="M9" s="56">
        <v>1243766.8235294118</v>
      </c>
      <c r="N9" s="57">
        <v>1299967.1176470588</v>
      </c>
      <c r="O9" s="55">
        <v>1207542.2549019612</v>
      </c>
      <c r="P9" s="56">
        <v>1240246.156862745</v>
      </c>
      <c r="Q9" s="56">
        <v>1287201.1176470588</v>
      </c>
      <c r="R9" s="57">
        <v>1358699.588235294</v>
      </c>
      <c r="S9" s="55">
        <v>1242345.4313725492</v>
      </c>
      <c r="T9" s="55">
        <v>1282367.1960784313</v>
      </c>
      <c r="U9" s="56"/>
      <c r="V9" s="57"/>
      <c r="X9" s="54" t="s">
        <v>34</v>
      </c>
      <c r="Y9" s="55">
        <v>160043.1777777778</v>
      </c>
      <c r="Z9" s="56">
        <v>166614.5</v>
      </c>
      <c r="AA9" s="56">
        <v>167544.49019607843</v>
      </c>
      <c r="AB9" s="57">
        <v>184095.76470588235</v>
      </c>
      <c r="AC9" s="55">
        <v>171556.84313725488</v>
      </c>
      <c r="AD9" s="56">
        <v>170000.9607843137</v>
      </c>
      <c r="AE9" s="56">
        <v>173021.58823529413</v>
      </c>
      <c r="AF9" s="69">
        <v>183431.74509803922</v>
      </c>
      <c r="AG9" s="75">
        <v>174257.92156862747</v>
      </c>
      <c r="AH9" s="56">
        <v>174177.5882352941</v>
      </c>
      <c r="AI9" s="56">
        <v>178067.5294117647</v>
      </c>
      <c r="AJ9" s="76">
        <v>183933.27450980394</v>
      </c>
      <c r="AK9" s="56">
        <v>176484.66666666666</v>
      </c>
      <c r="AL9" s="56">
        <v>174676.6078431373</v>
      </c>
      <c r="AM9" s="56">
        <v>181643.64705882352</v>
      </c>
      <c r="AN9" s="57">
        <v>191302.74509803922</v>
      </c>
      <c r="AO9" s="56">
        <v>182668.41176470587</v>
      </c>
      <c r="AP9" s="56">
        <v>185024.92156862747</v>
      </c>
      <c r="AQ9" s="56"/>
      <c r="AR9" s="57"/>
      <c r="AT9" s="54" t="s">
        <v>34</v>
      </c>
      <c r="AU9" s="55">
        <v>1198320.9555555556</v>
      </c>
      <c r="AV9" s="56">
        <v>1245180.9705882352</v>
      </c>
      <c r="AW9" s="56">
        <v>1266103.745098039</v>
      </c>
      <c r="AX9" s="57">
        <v>1372570.862745098</v>
      </c>
      <c r="AY9" s="55">
        <v>1271637.3137254904</v>
      </c>
      <c r="AZ9" s="56">
        <v>1322914.4901960786</v>
      </c>
      <c r="BA9" s="56">
        <v>1346749.980392157</v>
      </c>
      <c r="BB9" s="57">
        <v>1452314.392156863</v>
      </c>
      <c r="BC9" s="55">
        <v>1339378.3333333335</v>
      </c>
      <c r="BD9" s="56">
        <v>1389966.098039216</v>
      </c>
      <c r="BE9" s="56">
        <v>1421834.3529411764</v>
      </c>
      <c r="BF9" s="57">
        <v>1483900.3921568627</v>
      </c>
      <c r="BG9" s="55">
        <v>1384026.921568628</v>
      </c>
      <c r="BH9" s="56">
        <v>1414922.7647058824</v>
      </c>
      <c r="BI9" s="56">
        <v>1468844.7647058824</v>
      </c>
      <c r="BJ9" s="57">
        <v>1550002.3333333333</v>
      </c>
      <c r="BK9" s="55">
        <v>1425013.843137255</v>
      </c>
      <c r="BL9" s="55">
        <v>1467392.1176470588</v>
      </c>
      <c r="BM9" s="56"/>
      <c r="BN9" s="57"/>
      <c r="BO9" s="120"/>
      <c r="BP9" s="120"/>
    </row>
    <row r="10" spans="2:68" ht="15.75" thickBot="1">
      <c r="B10" s="50" t="s">
        <v>35</v>
      </c>
      <c r="C10" s="51">
        <v>1277929.7333333336</v>
      </c>
      <c r="D10" s="52">
        <v>1337834.5777777778</v>
      </c>
      <c r="E10" s="52">
        <v>1369881.3999999997</v>
      </c>
      <c r="F10" s="53">
        <v>1483726.0888888887</v>
      </c>
      <c r="G10" s="51">
        <v>1348643</v>
      </c>
      <c r="H10" s="52">
        <v>1471113.8666666667</v>
      </c>
      <c r="I10" s="52">
        <v>1509021.2666666666</v>
      </c>
      <c r="J10" s="53">
        <v>1617059.6666666667</v>
      </c>
      <c r="K10" s="51">
        <v>1458630.3999999997</v>
      </c>
      <c r="L10" s="52">
        <v>1535306.4666666666</v>
      </c>
      <c r="M10" s="52">
        <v>1590774.6888888886</v>
      </c>
      <c r="N10" s="53">
        <v>1682218.4888888893</v>
      </c>
      <c r="O10" s="51">
        <v>1536285.2888888894</v>
      </c>
      <c r="P10" s="52">
        <v>1584091.5777777778</v>
      </c>
      <c r="Q10" s="52">
        <v>1635489.1333333333</v>
      </c>
      <c r="R10" s="53">
        <v>1720269.5333333334</v>
      </c>
      <c r="S10" s="51">
        <v>1545340.9777777782</v>
      </c>
      <c r="T10" s="51">
        <v>1605938.0444444446</v>
      </c>
      <c r="U10" s="52"/>
      <c r="V10" s="53"/>
      <c r="X10" s="50" t="s">
        <v>35</v>
      </c>
      <c r="Y10" s="51">
        <v>102907.84444444445</v>
      </c>
      <c r="Z10" s="52">
        <v>104890.17777777775</v>
      </c>
      <c r="AA10" s="52">
        <v>106319.44444444444</v>
      </c>
      <c r="AB10" s="53">
        <v>116182.82222222221</v>
      </c>
      <c r="AC10" s="51">
        <v>107808.86666666665</v>
      </c>
      <c r="AD10" s="52">
        <v>126726.55555555553</v>
      </c>
      <c r="AE10" s="52">
        <v>128561.80000000002</v>
      </c>
      <c r="AF10" s="68">
        <v>134522.95555555553</v>
      </c>
      <c r="AG10" s="73">
        <v>125516.15555555555</v>
      </c>
      <c r="AH10" s="52">
        <v>131445.55555555553</v>
      </c>
      <c r="AI10" s="52">
        <v>134753.53333333333</v>
      </c>
      <c r="AJ10" s="74">
        <v>138725.5555555556</v>
      </c>
      <c r="AK10" s="52">
        <v>132224.35555555558</v>
      </c>
      <c r="AL10" s="52">
        <v>131765.82222222222</v>
      </c>
      <c r="AM10" s="52">
        <v>135783.93333333332</v>
      </c>
      <c r="AN10" s="53">
        <v>142130.53333333333</v>
      </c>
      <c r="AO10" s="52">
        <v>134827.86666666664</v>
      </c>
      <c r="AP10" s="52">
        <v>139102.6222222222</v>
      </c>
      <c r="AQ10" s="52"/>
      <c r="AR10" s="53"/>
      <c r="AT10" s="50" t="s">
        <v>35</v>
      </c>
      <c r="AU10" s="51">
        <v>1380837.577777778</v>
      </c>
      <c r="AV10" s="52">
        <v>1442724.7555555555</v>
      </c>
      <c r="AW10" s="52">
        <v>1476200.8444444442</v>
      </c>
      <c r="AX10" s="53">
        <v>1599908.9111111108</v>
      </c>
      <c r="AY10" s="51">
        <v>1456451.8666666667</v>
      </c>
      <c r="AZ10" s="52">
        <v>1597840.4222222222</v>
      </c>
      <c r="BA10" s="52">
        <v>1637583.0666666667</v>
      </c>
      <c r="BB10" s="53">
        <v>1751582.6222222224</v>
      </c>
      <c r="BC10" s="51">
        <v>1584146.5555555553</v>
      </c>
      <c r="BD10" s="52">
        <v>1666752.022222222</v>
      </c>
      <c r="BE10" s="52">
        <v>1725528.222222222</v>
      </c>
      <c r="BF10" s="53">
        <v>1820944.0444444448</v>
      </c>
      <c r="BG10" s="51">
        <v>1668509.644444445</v>
      </c>
      <c r="BH10" s="52">
        <v>1715857.4</v>
      </c>
      <c r="BI10" s="52">
        <v>1771273.0666666667</v>
      </c>
      <c r="BJ10" s="53">
        <v>1862400.066666667</v>
      </c>
      <c r="BK10" s="51">
        <v>1680168.8444444449</v>
      </c>
      <c r="BL10" s="51">
        <v>1745040.6666666667</v>
      </c>
      <c r="BM10" s="52"/>
      <c r="BN10" s="53"/>
      <c r="BO10" s="120"/>
      <c r="BP10" s="120"/>
    </row>
    <row r="11" spans="2:68" ht="15.75" thickBot="1">
      <c r="B11" s="54" t="s">
        <v>36</v>
      </c>
      <c r="C11" s="55">
        <v>1008489.9642857144</v>
      </c>
      <c r="D11" s="56">
        <v>1018431.9285714289</v>
      </c>
      <c r="E11" s="56">
        <v>1041834.2142857144</v>
      </c>
      <c r="F11" s="57">
        <v>1120944.8333333335</v>
      </c>
      <c r="G11" s="55">
        <v>1049914.7023809522</v>
      </c>
      <c r="H11" s="56">
        <v>1027220.8</v>
      </c>
      <c r="I11" s="56">
        <v>1118555.5</v>
      </c>
      <c r="J11" s="57">
        <v>1210715.6444444444</v>
      </c>
      <c r="K11" s="55">
        <v>1164293.7419354836</v>
      </c>
      <c r="L11" s="56">
        <v>1174824.6666666667</v>
      </c>
      <c r="M11" s="56">
        <v>1206449.505376344</v>
      </c>
      <c r="N11" s="57">
        <v>1261141.7096774196</v>
      </c>
      <c r="O11" s="55">
        <v>1199724.5483870967</v>
      </c>
      <c r="P11" s="56">
        <v>1185608.752688172</v>
      </c>
      <c r="Q11" s="56">
        <v>1219693.5376344086</v>
      </c>
      <c r="R11" s="57">
        <v>1293853.494623656</v>
      </c>
      <c r="S11" s="55">
        <v>1220560.8924731181</v>
      </c>
      <c r="T11" s="55">
        <v>1255865.935483871</v>
      </c>
      <c r="U11" s="56"/>
      <c r="V11" s="57"/>
      <c r="X11" s="54" t="s">
        <v>36</v>
      </c>
      <c r="Y11" s="55">
        <v>186421.40476190482</v>
      </c>
      <c r="Z11" s="56">
        <v>182853.33333333334</v>
      </c>
      <c r="AA11" s="56">
        <v>180475.5357142857</v>
      </c>
      <c r="AB11" s="57">
        <v>194248.2738095238</v>
      </c>
      <c r="AC11" s="55">
        <v>190444.88095238098</v>
      </c>
      <c r="AD11" s="56">
        <v>176494.7222222222</v>
      </c>
      <c r="AE11" s="56">
        <v>187028.13333333336</v>
      </c>
      <c r="AF11" s="69">
        <v>196289.8</v>
      </c>
      <c r="AG11" s="75">
        <v>191993.97849462368</v>
      </c>
      <c r="AH11" s="56">
        <v>189700.92473118284</v>
      </c>
      <c r="AI11" s="56">
        <v>190009.19354838712</v>
      </c>
      <c r="AJ11" s="76">
        <v>193590.7204301075</v>
      </c>
      <c r="AK11" s="56">
        <v>193079.12903225806</v>
      </c>
      <c r="AL11" s="56">
        <v>182126.5268817205</v>
      </c>
      <c r="AM11" s="56">
        <v>185286.38709677418</v>
      </c>
      <c r="AN11" s="57">
        <v>196267.97849462365</v>
      </c>
      <c r="AO11" s="56">
        <v>195017.95698924726</v>
      </c>
      <c r="AP11" s="56">
        <v>196177.13978494622</v>
      </c>
      <c r="AQ11" s="56"/>
      <c r="AR11" s="57"/>
      <c r="AT11" s="54" t="s">
        <v>36</v>
      </c>
      <c r="AU11" s="55">
        <v>1194911.3690476192</v>
      </c>
      <c r="AV11" s="56">
        <v>1201285.2619047621</v>
      </c>
      <c r="AW11" s="56">
        <v>1222309.7500000002</v>
      </c>
      <c r="AX11" s="57">
        <v>1315193.1071428573</v>
      </c>
      <c r="AY11" s="55">
        <v>1240359.5833333333</v>
      </c>
      <c r="AZ11" s="56">
        <v>1203715.5222222223</v>
      </c>
      <c r="BA11" s="56">
        <v>1305583.6333333333</v>
      </c>
      <c r="BB11" s="57">
        <v>1407005.4444444445</v>
      </c>
      <c r="BC11" s="55">
        <v>1356287.7204301073</v>
      </c>
      <c r="BD11" s="56">
        <v>1364525.5913978496</v>
      </c>
      <c r="BE11" s="56">
        <v>1396458.6989247312</v>
      </c>
      <c r="BF11" s="57">
        <v>1454732.4301075272</v>
      </c>
      <c r="BG11" s="55">
        <v>1392803.6774193547</v>
      </c>
      <c r="BH11" s="56">
        <v>1367735.2795698924</v>
      </c>
      <c r="BI11" s="56">
        <v>1404979.9247311829</v>
      </c>
      <c r="BJ11" s="57">
        <v>1490121.4731182796</v>
      </c>
      <c r="BK11" s="57">
        <v>1415578.8494623655</v>
      </c>
      <c r="BL11" s="57">
        <v>1452043.0752688171</v>
      </c>
      <c r="BM11" s="56"/>
      <c r="BN11" s="57"/>
      <c r="BO11" s="120"/>
      <c r="BP11" s="120"/>
    </row>
    <row r="12" spans="2:68" ht="15.75" thickBot="1">
      <c r="B12" s="118" t="s">
        <v>161</v>
      </c>
      <c r="C12" s="59">
        <v>860590.0476671477</v>
      </c>
      <c r="D12" s="60">
        <v>916329.4595400788</v>
      </c>
      <c r="E12" s="60">
        <v>912129.6802181479</v>
      </c>
      <c r="F12" s="61">
        <v>982128.6927708458</v>
      </c>
      <c r="G12" s="59">
        <v>898716.97074739</v>
      </c>
      <c r="H12" s="60">
        <v>944440.1766191325</v>
      </c>
      <c r="I12" s="60">
        <v>975311.660308972</v>
      </c>
      <c r="J12" s="61">
        <v>1045768.8894929689</v>
      </c>
      <c r="K12" s="59">
        <v>960465.6806672033</v>
      </c>
      <c r="L12" s="60">
        <v>1001397.0794117647</v>
      </c>
      <c r="M12" s="60">
        <v>1031470.5989253701</v>
      </c>
      <c r="N12" s="61">
        <v>1082009.4971466723</v>
      </c>
      <c r="O12" s="59">
        <v>1001440.635021111</v>
      </c>
      <c r="P12" s="60">
        <v>1043730.159925153</v>
      </c>
      <c r="Q12" s="60">
        <v>1079734.7124543188</v>
      </c>
      <c r="R12" s="61">
        <v>1115556.1730690843</v>
      </c>
      <c r="S12" s="59">
        <v>1020520.5086039077</v>
      </c>
      <c r="T12" s="59">
        <v>1068877.535286839</v>
      </c>
      <c r="U12" s="60"/>
      <c r="V12" s="61"/>
      <c r="X12" s="118" t="s">
        <v>161</v>
      </c>
      <c r="Y12" s="59">
        <v>91089.92091149592</v>
      </c>
      <c r="Z12" s="60">
        <v>93481.25185185186</v>
      </c>
      <c r="AA12" s="60">
        <v>92475.81324095295</v>
      </c>
      <c r="AB12" s="61">
        <v>100442.57527445321</v>
      </c>
      <c r="AC12" s="59">
        <v>94304.83835837366</v>
      </c>
      <c r="AD12" s="60">
        <v>94943.02208358089</v>
      </c>
      <c r="AE12" s="60">
        <v>97963.27379679144</v>
      </c>
      <c r="AF12" s="70">
        <v>103123.30061398295</v>
      </c>
      <c r="AG12" s="77">
        <v>97944.36027990212</v>
      </c>
      <c r="AH12" s="78">
        <v>98548.51142033875</v>
      </c>
      <c r="AI12" s="78">
        <v>100890.23463477277</v>
      </c>
      <c r="AJ12" s="79">
        <v>103124.76094116371</v>
      </c>
      <c r="AK12" s="60">
        <v>99741.9290552339</v>
      </c>
      <c r="AL12" s="60">
        <v>98436.40949117999</v>
      </c>
      <c r="AM12" s="60">
        <v>101876.80245185888</v>
      </c>
      <c r="AN12" s="61">
        <v>105995.53726544381</v>
      </c>
      <c r="AO12" s="60">
        <v>101886.39439550013</v>
      </c>
      <c r="AP12" s="60">
        <v>104204.85797691839</v>
      </c>
      <c r="AQ12" s="60"/>
      <c r="AR12" s="61"/>
      <c r="AT12" s="58" t="s">
        <v>17</v>
      </c>
      <c r="AU12" s="59">
        <v>951679.9685786436</v>
      </c>
      <c r="AV12" s="60">
        <v>1009810.7113919306</v>
      </c>
      <c r="AW12" s="60">
        <v>1004605.4934591008</v>
      </c>
      <c r="AX12" s="61">
        <v>1082571.268045299</v>
      </c>
      <c r="AY12" s="59">
        <v>993021.8091057636</v>
      </c>
      <c r="AZ12" s="60">
        <v>1039383.1987027134</v>
      </c>
      <c r="BA12" s="60">
        <v>1073274.9341057634</v>
      </c>
      <c r="BB12" s="61">
        <v>1148892.1901069519</v>
      </c>
      <c r="BC12" s="59">
        <v>1058410.0409471053</v>
      </c>
      <c r="BD12" s="60">
        <v>1099945.5908321035</v>
      </c>
      <c r="BE12" s="60">
        <v>1132360.833560143</v>
      </c>
      <c r="BF12" s="61">
        <v>1185134.258087836</v>
      </c>
      <c r="BG12" s="59">
        <v>1101182.564076345</v>
      </c>
      <c r="BH12" s="60">
        <v>1142166.569416333</v>
      </c>
      <c r="BI12" s="60">
        <v>1181611.5149061778</v>
      </c>
      <c r="BJ12" s="61">
        <v>1221551.710334528</v>
      </c>
      <c r="BK12" s="59">
        <v>1122406.9029994078</v>
      </c>
      <c r="BL12" s="59">
        <v>1173082.3932637572</v>
      </c>
      <c r="BM12" s="60"/>
      <c r="BN12" s="61"/>
      <c r="BO12" s="120"/>
      <c r="BP12" s="120"/>
    </row>
    <row r="13" spans="67:68" ht="15.75" thickBot="1">
      <c r="BO13" s="120"/>
      <c r="BP13" s="120"/>
    </row>
    <row r="14" spans="2:68" ht="15.75" thickBot="1">
      <c r="B14" s="287" t="s">
        <v>80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9"/>
      <c r="X14" s="287" t="s">
        <v>59</v>
      </c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9"/>
      <c r="AT14" s="274" t="s">
        <v>19</v>
      </c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6"/>
      <c r="BO14" s="120"/>
      <c r="BP14" s="120"/>
    </row>
    <row r="15" spans="2:68" ht="16.5" thickBot="1" thickTop="1">
      <c r="B15" s="224" t="s">
        <v>75</v>
      </c>
      <c r="C15" s="293">
        <v>2014</v>
      </c>
      <c r="D15" s="294"/>
      <c r="E15" s="294"/>
      <c r="F15" s="295"/>
      <c r="G15" s="293">
        <v>2015</v>
      </c>
      <c r="H15" s="294"/>
      <c r="I15" s="294"/>
      <c r="J15" s="295"/>
      <c r="K15" s="293">
        <v>2016</v>
      </c>
      <c r="L15" s="294"/>
      <c r="M15" s="294"/>
      <c r="N15" s="295"/>
      <c r="O15" s="293">
        <v>2017</v>
      </c>
      <c r="P15" s="294"/>
      <c r="Q15" s="294"/>
      <c r="R15" s="295"/>
      <c r="S15" s="293">
        <v>2018</v>
      </c>
      <c r="T15" s="294"/>
      <c r="U15" s="294"/>
      <c r="V15" s="295"/>
      <c r="X15" s="282" t="s">
        <v>75</v>
      </c>
      <c r="Y15" s="274">
        <v>2014</v>
      </c>
      <c r="Z15" s="275"/>
      <c r="AA15" s="275"/>
      <c r="AB15" s="276"/>
      <c r="AC15" s="274">
        <v>2015</v>
      </c>
      <c r="AD15" s="275"/>
      <c r="AE15" s="275"/>
      <c r="AF15" s="276"/>
      <c r="AG15" s="274">
        <v>2016</v>
      </c>
      <c r="AH15" s="275"/>
      <c r="AI15" s="275"/>
      <c r="AJ15" s="276"/>
      <c r="AK15" s="293">
        <v>2017</v>
      </c>
      <c r="AL15" s="294"/>
      <c r="AM15" s="294"/>
      <c r="AN15" s="295"/>
      <c r="AO15" s="274">
        <v>2018</v>
      </c>
      <c r="AP15" s="275"/>
      <c r="AQ15" s="275"/>
      <c r="AR15" s="276"/>
      <c r="AT15" s="297" t="s">
        <v>75</v>
      </c>
      <c r="AU15" s="284">
        <v>2014</v>
      </c>
      <c r="AV15" s="285"/>
      <c r="AW15" s="285"/>
      <c r="AX15" s="286"/>
      <c r="AY15" s="284">
        <v>2015</v>
      </c>
      <c r="AZ15" s="285"/>
      <c r="BA15" s="285"/>
      <c r="BB15" s="286"/>
      <c r="BC15" s="284">
        <v>2016</v>
      </c>
      <c r="BD15" s="285"/>
      <c r="BE15" s="285"/>
      <c r="BF15" s="286"/>
      <c r="BG15" s="274">
        <v>2017</v>
      </c>
      <c r="BH15" s="275"/>
      <c r="BI15" s="275"/>
      <c r="BJ15" s="276"/>
      <c r="BK15" s="284">
        <v>2018</v>
      </c>
      <c r="BL15" s="285"/>
      <c r="BM15" s="285"/>
      <c r="BN15" s="286"/>
      <c r="BO15" s="120"/>
      <c r="BP15" s="120"/>
    </row>
    <row r="16" spans="2:68" ht="15.75" thickBot="1">
      <c r="B16" s="223"/>
      <c r="C16" s="41" t="s">
        <v>101</v>
      </c>
      <c r="D16" s="42" t="s">
        <v>102</v>
      </c>
      <c r="E16" s="42" t="s">
        <v>121</v>
      </c>
      <c r="F16" s="43" t="s">
        <v>120</v>
      </c>
      <c r="G16" s="41" t="s">
        <v>101</v>
      </c>
      <c r="H16" s="42" t="s">
        <v>102</v>
      </c>
      <c r="I16" s="42" t="s">
        <v>121</v>
      </c>
      <c r="J16" s="44" t="s">
        <v>120</v>
      </c>
      <c r="K16" s="45" t="s">
        <v>101</v>
      </c>
      <c r="L16" s="46" t="s">
        <v>102</v>
      </c>
      <c r="M16" s="46" t="s">
        <v>121</v>
      </c>
      <c r="N16" s="44" t="s">
        <v>120</v>
      </c>
      <c r="O16" s="67" t="s">
        <v>101</v>
      </c>
      <c r="P16" s="67" t="s">
        <v>102</v>
      </c>
      <c r="Q16" s="67" t="s">
        <v>121</v>
      </c>
      <c r="R16" s="67" t="s">
        <v>120</v>
      </c>
      <c r="S16" s="45" t="s">
        <v>101</v>
      </c>
      <c r="T16" s="46" t="s">
        <v>102</v>
      </c>
      <c r="U16" s="47" t="s">
        <v>121</v>
      </c>
      <c r="V16" s="48" t="s">
        <v>120</v>
      </c>
      <c r="X16" s="283" t="s">
        <v>75</v>
      </c>
      <c r="Y16" s="41" t="s">
        <v>101</v>
      </c>
      <c r="Z16" s="42" t="s">
        <v>102</v>
      </c>
      <c r="AA16" s="42" t="s">
        <v>121</v>
      </c>
      <c r="AB16" s="43" t="s">
        <v>120</v>
      </c>
      <c r="AC16" s="41" t="s">
        <v>101</v>
      </c>
      <c r="AD16" s="42" t="s">
        <v>102</v>
      </c>
      <c r="AE16" s="42" t="s">
        <v>121</v>
      </c>
      <c r="AF16" s="44" t="s">
        <v>120</v>
      </c>
      <c r="AG16" s="45" t="s">
        <v>101</v>
      </c>
      <c r="AH16" s="46" t="s">
        <v>102</v>
      </c>
      <c r="AI16" s="46" t="s">
        <v>121</v>
      </c>
      <c r="AJ16" s="44" t="s">
        <v>120</v>
      </c>
      <c r="AK16" s="67" t="s">
        <v>101</v>
      </c>
      <c r="AL16" s="67" t="s">
        <v>102</v>
      </c>
      <c r="AM16" s="67" t="s">
        <v>121</v>
      </c>
      <c r="AN16" s="67" t="s">
        <v>120</v>
      </c>
      <c r="AO16" s="45" t="s">
        <v>101</v>
      </c>
      <c r="AP16" s="46" t="s">
        <v>102</v>
      </c>
      <c r="AQ16" s="47" t="s">
        <v>121</v>
      </c>
      <c r="AR16" s="48" t="s">
        <v>120</v>
      </c>
      <c r="AS16" s="49"/>
      <c r="AT16" s="298" t="s">
        <v>75</v>
      </c>
      <c r="AU16" s="41" t="s">
        <v>101</v>
      </c>
      <c r="AV16" s="42" t="s">
        <v>102</v>
      </c>
      <c r="AW16" s="42" t="s">
        <v>121</v>
      </c>
      <c r="AX16" s="43" t="s">
        <v>120</v>
      </c>
      <c r="AY16" s="41" t="s">
        <v>101</v>
      </c>
      <c r="AZ16" s="42" t="s">
        <v>102</v>
      </c>
      <c r="BA16" s="42" t="s">
        <v>121</v>
      </c>
      <c r="BB16" s="44" t="s">
        <v>120</v>
      </c>
      <c r="BC16" s="45" t="s">
        <v>101</v>
      </c>
      <c r="BD16" s="46" t="s">
        <v>102</v>
      </c>
      <c r="BE16" s="46" t="s">
        <v>121</v>
      </c>
      <c r="BF16" s="44" t="s">
        <v>120</v>
      </c>
      <c r="BG16" s="67" t="s">
        <v>101</v>
      </c>
      <c r="BH16" s="67" t="s">
        <v>102</v>
      </c>
      <c r="BI16" s="67" t="s">
        <v>121</v>
      </c>
      <c r="BJ16" s="67" t="s">
        <v>120</v>
      </c>
      <c r="BK16" s="45" t="s">
        <v>101</v>
      </c>
      <c r="BL16" s="46" t="s">
        <v>102</v>
      </c>
      <c r="BM16" s="47" t="s">
        <v>121</v>
      </c>
      <c r="BN16" s="48" t="s">
        <v>120</v>
      </c>
      <c r="BO16" s="120"/>
      <c r="BP16" s="120"/>
    </row>
    <row r="17" spans="2:68" ht="15.75" thickBot="1">
      <c r="B17" s="50" t="s">
        <v>103</v>
      </c>
      <c r="C17" s="233">
        <v>135843.83333333334</v>
      </c>
      <c r="D17" s="233">
        <v>76037.83333333333</v>
      </c>
      <c r="E17" s="233">
        <v>86825.33333333334</v>
      </c>
      <c r="F17" s="233">
        <v>87078.83333333333</v>
      </c>
      <c r="G17" s="233">
        <v>134349.83333333334</v>
      </c>
      <c r="H17" s="233">
        <v>84029</v>
      </c>
      <c r="I17" s="233">
        <v>84749</v>
      </c>
      <c r="J17" s="233">
        <v>90051.66666666667</v>
      </c>
      <c r="K17" s="233">
        <v>138423.5</v>
      </c>
      <c r="L17" s="233">
        <v>75350.16666666666</v>
      </c>
      <c r="M17" s="233">
        <v>88344.5</v>
      </c>
      <c r="N17" s="233">
        <v>92052.83333333334</v>
      </c>
      <c r="O17" s="233">
        <v>135709.33333333334</v>
      </c>
      <c r="P17" s="233">
        <v>76345</v>
      </c>
      <c r="Q17" s="233">
        <v>95945.66666666666</v>
      </c>
      <c r="R17" s="233">
        <v>93009.33333333333</v>
      </c>
      <c r="S17" s="233">
        <v>138487.6666666667</v>
      </c>
      <c r="T17" s="233">
        <v>77404.83333333333</v>
      </c>
      <c r="U17" s="52"/>
      <c r="V17" s="53"/>
      <c r="X17" s="50" t="s">
        <v>103</v>
      </c>
      <c r="Y17" s="233">
        <v>64077.5</v>
      </c>
      <c r="Z17" s="233">
        <v>59288.33333333333</v>
      </c>
      <c r="AA17" s="233">
        <v>58337.5</v>
      </c>
      <c r="AB17" s="233">
        <v>61529.166666666664</v>
      </c>
      <c r="AC17" s="233">
        <v>57481.833333333336</v>
      </c>
      <c r="AD17" s="233">
        <v>56559.33333333333</v>
      </c>
      <c r="AE17" s="233">
        <v>55455</v>
      </c>
      <c r="AF17" s="233">
        <v>56974.66666666667</v>
      </c>
      <c r="AG17" s="233">
        <v>55248.5</v>
      </c>
      <c r="AH17" s="233">
        <v>51571.666666666664</v>
      </c>
      <c r="AI17" s="233">
        <v>54225.5</v>
      </c>
      <c r="AJ17" s="233">
        <v>56489.5</v>
      </c>
      <c r="AK17" s="233">
        <v>55598</v>
      </c>
      <c r="AL17" s="233">
        <v>53246.83333333333</v>
      </c>
      <c r="AM17" s="233">
        <v>54606.166666666664</v>
      </c>
      <c r="AN17" s="233">
        <v>56054.33333333333</v>
      </c>
      <c r="AO17" s="233">
        <v>56198.66666666667</v>
      </c>
      <c r="AP17" s="233">
        <v>54399</v>
      </c>
      <c r="AQ17" s="233"/>
      <c r="AR17" s="53"/>
      <c r="AT17" s="50" t="s">
        <v>23</v>
      </c>
      <c r="AU17" s="233">
        <v>199921.33333333334</v>
      </c>
      <c r="AV17" s="233">
        <v>135326.16666666666</v>
      </c>
      <c r="AW17" s="233">
        <v>145162.83333333334</v>
      </c>
      <c r="AX17" s="233">
        <v>148608</v>
      </c>
      <c r="AY17" s="233">
        <v>191831.6666666667</v>
      </c>
      <c r="AZ17" s="233">
        <v>140588.3333333333</v>
      </c>
      <c r="BA17" s="233">
        <v>140204</v>
      </c>
      <c r="BB17" s="233">
        <v>147026.33333333334</v>
      </c>
      <c r="BC17" s="233">
        <v>193672</v>
      </c>
      <c r="BD17" s="233">
        <v>126921.83333333331</v>
      </c>
      <c r="BE17" s="233">
        <v>142570</v>
      </c>
      <c r="BF17" s="233">
        <v>148542.33333333334</v>
      </c>
      <c r="BG17" s="233">
        <v>191307.33333333334</v>
      </c>
      <c r="BH17" s="233">
        <v>129591.83333333333</v>
      </c>
      <c r="BI17" s="233">
        <v>150551.8333333333</v>
      </c>
      <c r="BJ17" s="233">
        <v>149063.66666666666</v>
      </c>
      <c r="BK17" s="233">
        <v>194686.33333333337</v>
      </c>
      <c r="BL17" s="233">
        <v>131803.8333333333</v>
      </c>
      <c r="BM17" s="233"/>
      <c r="BN17" s="233"/>
      <c r="BO17" s="120"/>
      <c r="BP17" s="120"/>
    </row>
    <row r="18" spans="2:68" ht="15.75" thickBot="1">
      <c r="B18" s="54" t="s">
        <v>112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55364.5</v>
      </c>
      <c r="I18" s="234">
        <v>63574.333333333336</v>
      </c>
      <c r="J18" s="234">
        <v>63466</v>
      </c>
      <c r="K18" s="234">
        <v>91575</v>
      </c>
      <c r="L18" s="234">
        <v>52495.91666666667</v>
      </c>
      <c r="M18" s="234">
        <v>68747.5</v>
      </c>
      <c r="N18" s="234">
        <v>67812</v>
      </c>
      <c r="O18" s="234">
        <v>91401.66666666666</v>
      </c>
      <c r="P18" s="234">
        <v>57227.166666666664</v>
      </c>
      <c r="Q18" s="234">
        <v>78651.5</v>
      </c>
      <c r="R18" s="234">
        <v>67117.83333333333</v>
      </c>
      <c r="S18" s="234">
        <v>92758.5</v>
      </c>
      <c r="T18" s="234">
        <v>67502.83333333333</v>
      </c>
      <c r="U18" s="56"/>
      <c r="V18" s="57"/>
      <c r="X18" s="54" t="s">
        <v>112</v>
      </c>
      <c r="Y18" s="234"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55218</v>
      </c>
      <c r="AE18" s="234">
        <v>59318.333333333336</v>
      </c>
      <c r="AF18" s="234">
        <v>65188.666666666664</v>
      </c>
      <c r="AG18" s="234">
        <v>62756.333333333336</v>
      </c>
      <c r="AH18" s="234">
        <v>53949.58333333333</v>
      </c>
      <c r="AI18" s="234">
        <v>59653</v>
      </c>
      <c r="AJ18" s="234">
        <v>64123.833333333336</v>
      </c>
      <c r="AK18" s="234">
        <v>63113.5</v>
      </c>
      <c r="AL18" s="234">
        <v>60419.5</v>
      </c>
      <c r="AM18" s="234">
        <v>63168.16666666667</v>
      </c>
      <c r="AN18" s="234">
        <v>64032.16666666667</v>
      </c>
      <c r="AO18" s="234">
        <v>64673</v>
      </c>
      <c r="AP18" s="234">
        <v>52384</v>
      </c>
      <c r="AQ18" s="234"/>
      <c r="AR18" s="57"/>
      <c r="AT18" s="54" t="s">
        <v>3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110582.5</v>
      </c>
      <c r="BA18" s="234">
        <v>122892.66666666667</v>
      </c>
      <c r="BB18" s="234">
        <v>128654.66666666666</v>
      </c>
      <c r="BC18" s="234">
        <v>154331.33333333334</v>
      </c>
      <c r="BD18" s="234">
        <v>106445.5</v>
      </c>
      <c r="BE18" s="234">
        <v>128400.5</v>
      </c>
      <c r="BF18" s="234">
        <v>131935.83333333334</v>
      </c>
      <c r="BG18" s="234">
        <v>154515.16666666666</v>
      </c>
      <c r="BH18" s="234">
        <v>117646.66666666666</v>
      </c>
      <c r="BI18" s="234">
        <v>141819.6666666667</v>
      </c>
      <c r="BJ18" s="234">
        <v>131150</v>
      </c>
      <c r="BK18" s="234">
        <v>157431.5</v>
      </c>
      <c r="BL18" s="234">
        <v>119886.83333333333</v>
      </c>
      <c r="BM18" s="234"/>
      <c r="BN18" s="234"/>
      <c r="BO18" s="120"/>
      <c r="BP18" s="120"/>
    </row>
    <row r="19" spans="2:68" ht="15.75" thickBot="1">
      <c r="B19" s="50" t="s">
        <v>104</v>
      </c>
      <c r="C19" s="233">
        <v>75885.44444444444</v>
      </c>
      <c r="D19" s="233">
        <v>33480.11111111111</v>
      </c>
      <c r="E19" s="233">
        <v>41606</v>
      </c>
      <c r="F19" s="233">
        <v>41212.77777777778</v>
      </c>
      <c r="G19" s="233">
        <v>82266.72222222222</v>
      </c>
      <c r="H19" s="233">
        <v>40264.66666666667</v>
      </c>
      <c r="I19" s="233">
        <v>41535.444444444445</v>
      </c>
      <c r="J19" s="233">
        <v>45851.88888888888</v>
      </c>
      <c r="K19" s="233">
        <v>85903.94444444444</v>
      </c>
      <c r="L19" s="233">
        <v>37762.33333333333</v>
      </c>
      <c r="M19" s="233">
        <v>48662.38888888888</v>
      </c>
      <c r="N19" s="233">
        <v>52645.77777777778</v>
      </c>
      <c r="O19" s="233">
        <v>92746.83333333333</v>
      </c>
      <c r="P19" s="233">
        <v>43073.88888888888</v>
      </c>
      <c r="Q19" s="233">
        <v>55730.55555555556</v>
      </c>
      <c r="R19" s="233">
        <v>53778.11111111112</v>
      </c>
      <c r="S19" s="233">
        <v>96720.7777777778</v>
      </c>
      <c r="T19" s="233">
        <v>44664.333333333336</v>
      </c>
      <c r="U19" s="52"/>
      <c r="V19" s="53"/>
      <c r="X19" s="50" t="s">
        <v>104</v>
      </c>
      <c r="Y19" s="233">
        <v>29082.666666666657</v>
      </c>
      <c r="Z19" s="233">
        <v>26008.44444444444</v>
      </c>
      <c r="AA19" s="233">
        <v>26930.61111111111</v>
      </c>
      <c r="AB19" s="233">
        <v>28044.88888888889</v>
      </c>
      <c r="AC19" s="233">
        <v>27688.722222222223</v>
      </c>
      <c r="AD19" s="233">
        <v>27359.44444444445</v>
      </c>
      <c r="AE19" s="233">
        <v>26715.44444444445</v>
      </c>
      <c r="AF19" s="233">
        <v>28031.5</v>
      </c>
      <c r="AG19" s="233">
        <v>29013.11111111111</v>
      </c>
      <c r="AH19" s="233">
        <v>27277.22222222222</v>
      </c>
      <c r="AI19" s="233">
        <v>27050.94444444445</v>
      </c>
      <c r="AJ19" s="233">
        <v>28038.33333333334</v>
      </c>
      <c r="AK19" s="233">
        <v>28781.999999999996</v>
      </c>
      <c r="AL19" s="233">
        <v>26693.5</v>
      </c>
      <c r="AM19" s="233">
        <v>27927</v>
      </c>
      <c r="AN19" s="233">
        <v>28571.555555555562</v>
      </c>
      <c r="AO19" s="233">
        <v>29712.555555555562</v>
      </c>
      <c r="AP19" s="233">
        <v>28491.666666666668</v>
      </c>
      <c r="AQ19" s="233"/>
      <c r="AR19" s="53"/>
      <c r="AT19" s="50" t="s">
        <v>24</v>
      </c>
      <c r="AU19" s="233">
        <v>104968.1111111111</v>
      </c>
      <c r="AV19" s="233">
        <v>59488.55555555555</v>
      </c>
      <c r="AW19" s="233">
        <v>68536.61111111111</v>
      </c>
      <c r="AX19" s="233">
        <v>69257.66666666667</v>
      </c>
      <c r="AY19" s="233">
        <v>109955.44444444444</v>
      </c>
      <c r="AZ19" s="233">
        <v>67624.11111111112</v>
      </c>
      <c r="BA19" s="233">
        <v>68250.88888888889</v>
      </c>
      <c r="BB19" s="233">
        <v>73883.38888888888</v>
      </c>
      <c r="BC19" s="233">
        <v>114917.05555555555</v>
      </c>
      <c r="BD19" s="233">
        <v>65039.55555555555</v>
      </c>
      <c r="BE19" s="233">
        <v>75713.33333333333</v>
      </c>
      <c r="BF19" s="233">
        <v>80684.11111111112</v>
      </c>
      <c r="BG19" s="233">
        <v>121528.83333333333</v>
      </c>
      <c r="BH19" s="233">
        <v>69767.38888888888</v>
      </c>
      <c r="BI19" s="233">
        <v>83657.55555555556</v>
      </c>
      <c r="BJ19" s="233">
        <v>82349.66666666669</v>
      </c>
      <c r="BK19" s="233">
        <v>126433.33333333336</v>
      </c>
      <c r="BL19" s="233">
        <v>73156</v>
      </c>
      <c r="BM19" s="233"/>
      <c r="BN19" s="233"/>
      <c r="BO19" s="120"/>
      <c r="BP19" s="120"/>
    </row>
    <row r="20" spans="2:68" ht="15.75" thickBot="1">
      <c r="B20" s="54" t="s">
        <v>105</v>
      </c>
      <c r="C20" s="234">
        <v>477413.22222222225</v>
      </c>
      <c r="D20" s="234">
        <v>292457.3333333333</v>
      </c>
      <c r="E20" s="234">
        <v>334078.22222222225</v>
      </c>
      <c r="F20" s="234">
        <v>358376.55555555556</v>
      </c>
      <c r="G20" s="234">
        <v>515761.55555555556</v>
      </c>
      <c r="H20" s="234">
        <v>353227</v>
      </c>
      <c r="I20" s="234">
        <v>351369.44444444444</v>
      </c>
      <c r="J20" s="234">
        <v>400327.6666666667</v>
      </c>
      <c r="K20" s="234">
        <v>567751.5555555556</v>
      </c>
      <c r="L20" s="234">
        <v>334792.3333333333</v>
      </c>
      <c r="M20" s="234">
        <v>392147.6666666667</v>
      </c>
      <c r="N20" s="234">
        <v>428623.3333333333</v>
      </c>
      <c r="O20" s="234">
        <v>582836.6666666666</v>
      </c>
      <c r="P20" s="234">
        <v>365738.88888888893</v>
      </c>
      <c r="Q20" s="234">
        <v>421567.11111111107</v>
      </c>
      <c r="R20" s="234">
        <v>445492</v>
      </c>
      <c r="S20" s="234">
        <v>614665.9999999999</v>
      </c>
      <c r="T20" s="234">
        <v>391246.77777777775</v>
      </c>
      <c r="U20" s="56"/>
      <c r="V20" s="57"/>
      <c r="X20" s="54" t="s">
        <v>105</v>
      </c>
      <c r="Y20" s="234">
        <v>154155.55555555553</v>
      </c>
      <c r="Z20" s="234">
        <v>142180.55555555553</v>
      </c>
      <c r="AA20" s="234">
        <v>142137</v>
      </c>
      <c r="AB20" s="234">
        <v>153753.1111111111</v>
      </c>
      <c r="AC20" s="234">
        <v>152852.99999999997</v>
      </c>
      <c r="AD20" s="234">
        <v>150480.66666666666</v>
      </c>
      <c r="AE20" s="234">
        <v>145498.22222222222</v>
      </c>
      <c r="AF20" s="234">
        <v>157929.99999999997</v>
      </c>
      <c r="AG20" s="234">
        <v>161080.77777777778</v>
      </c>
      <c r="AH20" s="234">
        <v>150006.55555555556</v>
      </c>
      <c r="AI20" s="234">
        <v>148109.44444444447</v>
      </c>
      <c r="AJ20" s="234">
        <v>156788.77777777778</v>
      </c>
      <c r="AK20" s="234">
        <v>157035.22222222222</v>
      </c>
      <c r="AL20" s="234">
        <v>145332.55555555553</v>
      </c>
      <c r="AM20" s="234">
        <v>151515.77777777778</v>
      </c>
      <c r="AN20" s="234">
        <v>160617.44444444444</v>
      </c>
      <c r="AO20" s="234">
        <v>160596.22222222222</v>
      </c>
      <c r="AP20" s="234">
        <v>154541.88888888888</v>
      </c>
      <c r="AQ20" s="234"/>
      <c r="AR20" s="57"/>
      <c r="AT20" s="54" t="s">
        <v>25</v>
      </c>
      <c r="AU20" s="234">
        <v>631568.7777777778</v>
      </c>
      <c r="AV20" s="234">
        <v>434637.8888888889</v>
      </c>
      <c r="AW20" s="234">
        <v>476215.22222222225</v>
      </c>
      <c r="AX20" s="234">
        <v>512129.6666666666</v>
      </c>
      <c r="AY20" s="234">
        <v>668614.5555555555</v>
      </c>
      <c r="AZ20" s="234">
        <v>503707.6666666666</v>
      </c>
      <c r="BA20" s="234">
        <v>496867.6666666666</v>
      </c>
      <c r="BB20" s="234">
        <v>558257.6666666666</v>
      </c>
      <c r="BC20" s="234">
        <v>728832.3333333334</v>
      </c>
      <c r="BD20" s="234">
        <v>484798.8888888889</v>
      </c>
      <c r="BE20" s="234">
        <v>540257.1111111111</v>
      </c>
      <c r="BF20" s="234">
        <v>585412.1111111111</v>
      </c>
      <c r="BG20" s="234">
        <v>739871.8888888889</v>
      </c>
      <c r="BH20" s="234">
        <v>511071.4444444445</v>
      </c>
      <c r="BI20" s="234">
        <v>573082.8888888889</v>
      </c>
      <c r="BJ20" s="234">
        <v>606109.4444444445</v>
      </c>
      <c r="BK20" s="234">
        <v>775262.2222222221</v>
      </c>
      <c r="BL20" s="234">
        <v>545788.6666666666</v>
      </c>
      <c r="BM20" s="234"/>
      <c r="BN20" s="234"/>
      <c r="BO20" s="120"/>
      <c r="BP20" s="120"/>
    </row>
    <row r="21" spans="2:68" ht="15.75" thickBot="1">
      <c r="B21" s="50" t="s">
        <v>15</v>
      </c>
      <c r="C21" s="233">
        <v>235258.33333333334</v>
      </c>
      <c r="D21" s="233">
        <v>110486.33333333333</v>
      </c>
      <c r="E21" s="233">
        <v>136186.66666666666</v>
      </c>
      <c r="F21" s="233">
        <v>133781.66666666666</v>
      </c>
      <c r="G21" s="233">
        <v>239106.66666666666</v>
      </c>
      <c r="H21" s="233">
        <v>128728.33333333333</v>
      </c>
      <c r="I21" s="233">
        <v>129967.33333333333</v>
      </c>
      <c r="J21" s="233">
        <v>141656.33333333334</v>
      </c>
      <c r="K21" s="233">
        <v>267996</v>
      </c>
      <c r="L21" s="233">
        <v>111072.66666666667</v>
      </c>
      <c r="M21" s="233">
        <v>176875.66666666666</v>
      </c>
      <c r="N21" s="233">
        <v>193479.66666666666</v>
      </c>
      <c r="O21" s="233">
        <v>322540.3333333333</v>
      </c>
      <c r="P21" s="233">
        <v>159758</v>
      </c>
      <c r="Q21" s="233">
        <v>201079.66666666666</v>
      </c>
      <c r="R21" s="233">
        <v>204023</v>
      </c>
      <c r="S21" s="233">
        <v>348821.6666666667</v>
      </c>
      <c r="T21" s="233">
        <v>173586.66666666666</v>
      </c>
      <c r="U21" s="56"/>
      <c r="V21" s="57"/>
      <c r="X21" s="50" t="s">
        <v>15</v>
      </c>
      <c r="Y21" s="233">
        <v>66714</v>
      </c>
      <c r="Z21" s="233">
        <v>60361</v>
      </c>
      <c r="AA21" s="233">
        <v>61918.666666666664</v>
      </c>
      <c r="AB21" s="233">
        <v>63782</v>
      </c>
      <c r="AC21" s="233">
        <v>62000.666666666664</v>
      </c>
      <c r="AD21" s="233">
        <v>59549</v>
      </c>
      <c r="AE21" s="233">
        <v>59000.333333333336</v>
      </c>
      <c r="AF21" s="233">
        <v>60891.333333333336</v>
      </c>
      <c r="AG21" s="233">
        <v>63975.333333333336</v>
      </c>
      <c r="AH21" s="233">
        <v>56850.666666666664</v>
      </c>
      <c r="AI21" s="233">
        <v>61893.666666666664</v>
      </c>
      <c r="AJ21" s="233">
        <v>63708</v>
      </c>
      <c r="AK21" s="233">
        <v>65524.666666666664</v>
      </c>
      <c r="AL21" s="233">
        <v>61876</v>
      </c>
      <c r="AM21" s="233">
        <v>65632</v>
      </c>
      <c r="AN21" s="233">
        <v>68876.66666666667</v>
      </c>
      <c r="AO21" s="233">
        <v>70542.66666666667</v>
      </c>
      <c r="AP21" s="233">
        <v>69115.33333333333</v>
      </c>
      <c r="AQ21" s="233"/>
      <c r="AR21" s="57"/>
      <c r="AT21" s="50" t="s">
        <v>15</v>
      </c>
      <c r="AU21" s="233">
        <v>301972.3333333334</v>
      </c>
      <c r="AV21" s="233">
        <v>170847.3333333333</v>
      </c>
      <c r="AW21" s="233">
        <v>198105.3333333333</v>
      </c>
      <c r="AX21" s="233">
        <v>197563.66666666666</v>
      </c>
      <c r="AY21" s="233">
        <v>301107.3333333333</v>
      </c>
      <c r="AZ21" s="233">
        <v>188277.3333333333</v>
      </c>
      <c r="BA21" s="233">
        <v>188967.66666666666</v>
      </c>
      <c r="BB21" s="233">
        <v>202547.6666666667</v>
      </c>
      <c r="BC21" s="233">
        <v>331971.3333333333</v>
      </c>
      <c r="BD21" s="233">
        <v>167923.33333333334</v>
      </c>
      <c r="BE21" s="233">
        <v>238769.3333333333</v>
      </c>
      <c r="BF21" s="233">
        <v>257187.66666666666</v>
      </c>
      <c r="BG21" s="233">
        <v>388065</v>
      </c>
      <c r="BH21" s="233">
        <v>221634</v>
      </c>
      <c r="BI21" s="233">
        <v>266711.6666666666</v>
      </c>
      <c r="BJ21" s="233">
        <v>272899.6666666667</v>
      </c>
      <c r="BK21" s="233">
        <v>419364.3333333334</v>
      </c>
      <c r="BL21" s="233">
        <v>242702</v>
      </c>
      <c r="BM21" s="233"/>
      <c r="BN21" s="233"/>
      <c r="BO21" s="120"/>
      <c r="BP21" s="120"/>
    </row>
    <row r="22" spans="2:68" ht="15.75" thickBot="1">
      <c r="B22" s="54" t="s">
        <v>76</v>
      </c>
      <c r="C22" s="234">
        <v>168365.11904761902</v>
      </c>
      <c r="D22" s="234">
        <v>152991.84523809524</v>
      </c>
      <c r="E22" s="234">
        <v>162041.9880952381</v>
      </c>
      <c r="F22" s="234">
        <v>174521.30952380953</v>
      </c>
      <c r="G22" s="234">
        <v>185612.80952380953</v>
      </c>
      <c r="H22" s="234">
        <v>173997.4523809524</v>
      </c>
      <c r="I22" s="234">
        <v>176293.2380952381</v>
      </c>
      <c r="J22" s="234">
        <v>192976.2023809524</v>
      </c>
      <c r="K22" s="234">
        <v>203919.22619047618</v>
      </c>
      <c r="L22" s="234">
        <v>180806.60714285713</v>
      </c>
      <c r="M22" s="234">
        <v>193986.38095238098</v>
      </c>
      <c r="N22" s="234">
        <v>207145.4047619048</v>
      </c>
      <c r="O22" s="234">
        <v>213832.5952380953</v>
      </c>
      <c r="P22" s="234">
        <v>195506.63095238098</v>
      </c>
      <c r="Q22" s="234">
        <v>205913.39285714287</v>
      </c>
      <c r="R22" s="234">
        <v>218628.16666666674</v>
      </c>
      <c r="S22" s="234">
        <v>226435.4047619048</v>
      </c>
      <c r="T22" s="234">
        <v>207465.39285714287</v>
      </c>
      <c r="U22" s="52"/>
      <c r="V22" s="53"/>
      <c r="X22" s="54" t="s">
        <v>76</v>
      </c>
      <c r="Y22" s="234">
        <v>33084.345238095244</v>
      </c>
      <c r="Z22" s="234">
        <v>30984.523809523813</v>
      </c>
      <c r="AA22" s="234">
        <v>28268.976190476187</v>
      </c>
      <c r="AB22" s="234">
        <v>31309.499999999996</v>
      </c>
      <c r="AC22" s="234">
        <v>33864.14285714286</v>
      </c>
      <c r="AD22" s="234">
        <v>31762.488095238088</v>
      </c>
      <c r="AE22" s="234">
        <v>29315.80952380953</v>
      </c>
      <c r="AF22" s="234">
        <v>32105.011904761916</v>
      </c>
      <c r="AG22" s="234">
        <v>34934.47023809524</v>
      </c>
      <c r="AH22" s="234">
        <v>33300.369047619046</v>
      </c>
      <c r="AI22" s="234">
        <v>31733.023809523806</v>
      </c>
      <c r="AJ22" s="234">
        <v>33518.54761904762</v>
      </c>
      <c r="AK22" s="234">
        <v>36236.66666666667</v>
      </c>
      <c r="AL22" s="234">
        <v>32476.333333333332</v>
      </c>
      <c r="AM22" s="234">
        <v>31537.845238095237</v>
      </c>
      <c r="AN22" s="234">
        <v>34495.785714285725</v>
      </c>
      <c r="AO22" s="234">
        <v>36894.61904761905</v>
      </c>
      <c r="AP22" s="234">
        <v>35359.47619047619</v>
      </c>
      <c r="AQ22" s="234"/>
      <c r="AR22" s="53"/>
      <c r="AT22" s="54" t="s">
        <v>76</v>
      </c>
      <c r="AU22" s="234">
        <v>201449.46428571426</v>
      </c>
      <c r="AV22" s="234">
        <v>183976.36904761905</v>
      </c>
      <c r="AW22" s="234">
        <v>190310.9642857143</v>
      </c>
      <c r="AX22" s="234">
        <v>205830.80952380953</v>
      </c>
      <c r="AY22" s="234">
        <v>219476.9523809524</v>
      </c>
      <c r="AZ22" s="234">
        <v>205759.94047619047</v>
      </c>
      <c r="BA22" s="234">
        <v>205609.04761904763</v>
      </c>
      <c r="BB22" s="234">
        <v>225081.21428571432</v>
      </c>
      <c r="BC22" s="234">
        <v>238853.69642857142</v>
      </c>
      <c r="BD22" s="234">
        <v>214106.97619047618</v>
      </c>
      <c r="BE22" s="234">
        <v>225719.4047619048</v>
      </c>
      <c r="BF22" s="234">
        <v>240663.95238095243</v>
      </c>
      <c r="BG22" s="234">
        <v>250069.26190476195</v>
      </c>
      <c r="BH22" s="234">
        <v>227982.96428571432</v>
      </c>
      <c r="BI22" s="234">
        <v>237451.2380952381</v>
      </c>
      <c r="BJ22" s="234">
        <v>253123.95238095248</v>
      </c>
      <c r="BK22" s="234">
        <v>263330.02380952385</v>
      </c>
      <c r="BL22" s="234">
        <v>242824.86904761905</v>
      </c>
      <c r="BM22" s="234"/>
      <c r="BN22" s="234"/>
      <c r="BO22" s="120"/>
      <c r="BP22" s="120"/>
    </row>
    <row r="23" spans="2:68" ht="15.75" thickBot="1">
      <c r="B23" s="50" t="s">
        <v>106</v>
      </c>
      <c r="C23" s="233">
        <v>101137.66666666669</v>
      </c>
      <c r="D23" s="233">
        <v>75570.48148148147</v>
      </c>
      <c r="E23" s="233">
        <v>82921.6851851852</v>
      </c>
      <c r="F23" s="233">
        <v>87392.24074074074</v>
      </c>
      <c r="G23" s="233">
        <v>111955.70370370371</v>
      </c>
      <c r="H23" s="233">
        <v>88280.94444444444</v>
      </c>
      <c r="I23" s="233">
        <v>89815.48148148147</v>
      </c>
      <c r="J23" s="233">
        <v>96825.01851851851</v>
      </c>
      <c r="K23" s="233">
        <v>126506.09259259258</v>
      </c>
      <c r="L23" s="233">
        <v>94062.8703703704</v>
      </c>
      <c r="M23" s="233">
        <v>102790.66666666667</v>
      </c>
      <c r="N23" s="233">
        <v>107477.74074074074</v>
      </c>
      <c r="O23" s="233">
        <v>128501.2037037037</v>
      </c>
      <c r="P23" s="233">
        <v>99982.11111111111</v>
      </c>
      <c r="Q23" s="233">
        <v>108763.01851851851</v>
      </c>
      <c r="R23" s="233">
        <v>113688.72222222223</v>
      </c>
      <c r="S23" s="233">
        <v>136422.68518518523</v>
      </c>
      <c r="T23" s="233">
        <v>105860.5</v>
      </c>
      <c r="U23" s="56"/>
      <c r="V23" s="57"/>
      <c r="X23" s="50" t="s">
        <v>106</v>
      </c>
      <c r="Y23" s="233">
        <v>32584.444444444453</v>
      </c>
      <c r="Z23" s="233">
        <v>29785.351851851854</v>
      </c>
      <c r="AA23" s="233">
        <v>27397.0925925926</v>
      </c>
      <c r="AB23" s="233">
        <v>30341.5</v>
      </c>
      <c r="AC23" s="233">
        <v>32204.851851851847</v>
      </c>
      <c r="AD23" s="233">
        <v>30052.07407407407</v>
      </c>
      <c r="AE23" s="233">
        <v>28065.722222222226</v>
      </c>
      <c r="AF23" s="233">
        <v>30739.555555555562</v>
      </c>
      <c r="AG23" s="233">
        <v>33571.90740740741</v>
      </c>
      <c r="AH23" s="233">
        <v>32200.33333333333</v>
      </c>
      <c r="AI23" s="233">
        <v>30814.92592592593</v>
      </c>
      <c r="AJ23" s="233">
        <v>32191.148148148146</v>
      </c>
      <c r="AK23" s="233">
        <v>34528.07407407407</v>
      </c>
      <c r="AL23" s="233">
        <v>31455.11111111111</v>
      </c>
      <c r="AM23" s="233">
        <v>30824.351851851854</v>
      </c>
      <c r="AN23" s="233">
        <v>33689.72222222222</v>
      </c>
      <c r="AO23" s="233">
        <v>36108.537037037044</v>
      </c>
      <c r="AP23" s="233">
        <v>34020.1111111111</v>
      </c>
      <c r="AQ23" s="233"/>
      <c r="AR23" s="57"/>
      <c r="AT23" s="50" t="s">
        <v>26</v>
      </c>
      <c r="AU23" s="233">
        <v>133722.11111111112</v>
      </c>
      <c r="AV23" s="233">
        <v>105355.83333333333</v>
      </c>
      <c r="AW23" s="233">
        <v>110318.7777777778</v>
      </c>
      <c r="AX23" s="233">
        <v>117733.74074074074</v>
      </c>
      <c r="AY23" s="233">
        <v>144160.55555555556</v>
      </c>
      <c r="AZ23" s="233">
        <v>118333.01851851851</v>
      </c>
      <c r="BA23" s="233">
        <v>117881.20370370371</v>
      </c>
      <c r="BB23" s="233">
        <v>127564.57407407407</v>
      </c>
      <c r="BC23" s="233">
        <v>160078</v>
      </c>
      <c r="BD23" s="233">
        <v>126263.20370370372</v>
      </c>
      <c r="BE23" s="233">
        <v>133605.5925925926</v>
      </c>
      <c r="BF23" s="233">
        <v>139668.88888888888</v>
      </c>
      <c r="BG23" s="233">
        <v>163029.27777777775</v>
      </c>
      <c r="BH23" s="233">
        <v>131437.22222222222</v>
      </c>
      <c r="BI23" s="233">
        <v>139587.37037037036</v>
      </c>
      <c r="BJ23" s="233">
        <v>147378.44444444444</v>
      </c>
      <c r="BK23" s="233">
        <v>172531.22222222228</v>
      </c>
      <c r="BL23" s="233">
        <v>139880.6111111111</v>
      </c>
      <c r="BM23" s="233"/>
      <c r="BN23" s="233"/>
      <c r="BO23" s="120"/>
      <c r="BP23" s="120"/>
    </row>
    <row r="24" spans="2:68" ht="15.75" thickBot="1">
      <c r="B24" s="54" t="s">
        <v>107</v>
      </c>
      <c r="C24" s="234">
        <v>66730.33333333333</v>
      </c>
      <c r="D24" s="234">
        <v>39333.2380952381</v>
      </c>
      <c r="E24" s="234">
        <v>43915.595238095244</v>
      </c>
      <c r="F24" s="234">
        <v>47241.92857142857</v>
      </c>
      <c r="G24" s="234">
        <v>75111.42857142857</v>
      </c>
      <c r="H24" s="234">
        <v>46011.142857142855</v>
      </c>
      <c r="I24" s="234">
        <v>48362.52380952381</v>
      </c>
      <c r="J24" s="234">
        <v>53836.857142857145</v>
      </c>
      <c r="K24" s="234">
        <v>86274.57142857143</v>
      </c>
      <c r="L24" s="234">
        <v>49872.90476190477</v>
      </c>
      <c r="M24" s="234">
        <v>55973.38095238095</v>
      </c>
      <c r="N24" s="234">
        <v>60235.7380952381</v>
      </c>
      <c r="O24" s="234">
        <v>88124.11904761905</v>
      </c>
      <c r="P24" s="234">
        <v>54725.5238095238</v>
      </c>
      <c r="Q24" s="234">
        <v>60363.380952380954</v>
      </c>
      <c r="R24" s="234">
        <v>62838.14285714286</v>
      </c>
      <c r="S24" s="234">
        <v>92162.40476190476</v>
      </c>
      <c r="T24" s="234">
        <v>56081.97619047619</v>
      </c>
      <c r="U24" s="52"/>
      <c r="V24" s="53"/>
      <c r="X24" s="54" t="s">
        <v>107</v>
      </c>
      <c r="Y24" s="234">
        <v>26490.7380952381</v>
      </c>
      <c r="Z24" s="234">
        <v>24699.642857142862</v>
      </c>
      <c r="AA24" s="234">
        <v>24083.88095238095</v>
      </c>
      <c r="AB24" s="234">
        <v>25589.35714285714</v>
      </c>
      <c r="AC24" s="234">
        <v>27204.785714285714</v>
      </c>
      <c r="AD24" s="234">
        <v>25788.5</v>
      </c>
      <c r="AE24" s="234">
        <v>26180.952380952378</v>
      </c>
      <c r="AF24" s="234">
        <v>27694.571428571428</v>
      </c>
      <c r="AG24" s="234">
        <v>28701.119047619046</v>
      </c>
      <c r="AH24" s="234">
        <v>27880.095238095237</v>
      </c>
      <c r="AI24" s="234">
        <v>26733.809523809523</v>
      </c>
      <c r="AJ24" s="234">
        <v>26788.666666666664</v>
      </c>
      <c r="AK24" s="234">
        <v>28671.809523809527</v>
      </c>
      <c r="AL24" s="234">
        <v>26905.92857142857</v>
      </c>
      <c r="AM24" s="234">
        <v>27049.59523809524</v>
      </c>
      <c r="AN24" s="234">
        <v>28649.952380952378</v>
      </c>
      <c r="AO24" s="234">
        <v>29881.452380952378</v>
      </c>
      <c r="AP24" s="234">
        <v>28613.309523809527</v>
      </c>
      <c r="AQ24" s="234"/>
      <c r="AR24" s="53"/>
      <c r="AT24" s="54" t="s">
        <v>27</v>
      </c>
      <c r="AU24" s="234">
        <v>93221.07142857142</v>
      </c>
      <c r="AV24" s="234">
        <v>64032.88095238096</v>
      </c>
      <c r="AW24" s="234">
        <v>67999.4761904762</v>
      </c>
      <c r="AX24" s="234">
        <v>72831.28571428571</v>
      </c>
      <c r="AY24" s="234">
        <v>102316.21428571428</v>
      </c>
      <c r="AZ24" s="234">
        <v>71799.64285714286</v>
      </c>
      <c r="BA24" s="234">
        <v>74543.47619047618</v>
      </c>
      <c r="BB24" s="234">
        <v>81531.42857142858</v>
      </c>
      <c r="BC24" s="234">
        <v>114975.69047619047</v>
      </c>
      <c r="BD24" s="234">
        <v>77753</v>
      </c>
      <c r="BE24" s="234">
        <v>82707.19047619047</v>
      </c>
      <c r="BF24" s="234">
        <v>87024.40476190476</v>
      </c>
      <c r="BG24" s="234">
        <v>116795.92857142858</v>
      </c>
      <c r="BH24" s="234">
        <v>81631.45238095237</v>
      </c>
      <c r="BI24" s="234">
        <v>87412.9761904762</v>
      </c>
      <c r="BJ24" s="234">
        <v>91488.09523809524</v>
      </c>
      <c r="BK24" s="234">
        <v>122043.85714285714</v>
      </c>
      <c r="BL24" s="234">
        <v>84695.28571428571</v>
      </c>
      <c r="BM24" s="234"/>
      <c r="BN24" s="234"/>
      <c r="BO24" s="120"/>
      <c r="BP24" s="120"/>
    </row>
    <row r="25" spans="2:68" ht="15.75" thickBot="1">
      <c r="B25" s="50" t="s">
        <v>28</v>
      </c>
      <c r="C25" s="233">
        <v>125918.66666666666</v>
      </c>
      <c r="D25" s="233">
        <v>80066.26666666668</v>
      </c>
      <c r="E25" s="233">
        <v>87830.53333333334</v>
      </c>
      <c r="F25" s="233">
        <v>96891.1</v>
      </c>
      <c r="G25" s="233">
        <v>144539.3</v>
      </c>
      <c r="H25" s="233">
        <v>95220.96666666666</v>
      </c>
      <c r="I25" s="233">
        <v>98619.59999999998</v>
      </c>
      <c r="J25" s="233">
        <v>110692.43333333332</v>
      </c>
      <c r="K25" s="233">
        <v>162797.0666666667</v>
      </c>
      <c r="L25" s="233">
        <v>103390.33333333333</v>
      </c>
      <c r="M25" s="233">
        <v>112068.30000000002</v>
      </c>
      <c r="N25" s="233">
        <v>121297.53333333333</v>
      </c>
      <c r="O25" s="233">
        <v>163139.6</v>
      </c>
      <c r="P25" s="233">
        <v>109646.4</v>
      </c>
      <c r="Q25" s="233">
        <v>117683.86666666667</v>
      </c>
      <c r="R25" s="233">
        <v>125623.23333333332</v>
      </c>
      <c r="S25" s="233">
        <v>171171.26666666666</v>
      </c>
      <c r="T25" s="233">
        <v>114445.5</v>
      </c>
      <c r="U25" s="56"/>
      <c r="V25" s="57"/>
      <c r="X25" s="50" t="s">
        <v>28</v>
      </c>
      <c r="Y25" s="233">
        <v>35691.76666666666</v>
      </c>
      <c r="Z25" s="233">
        <v>30561.76666666667</v>
      </c>
      <c r="AA25" s="233">
        <v>30001.3</v>
      </c>
      <c r="AB25" s="233">
        <v>33136.13333333334</v>
      </c>
      <c r="AC25" s="233">
        <v>37170.23333333332</v>
      </c>
      <c r="AD25" s="233">
        <v>32078.6</v>
      </c>
      <c r="AE25" s="233">
        <v>31523.166666666668</v>
      </c>
      <c r="AF25" s="233">
        <v>34553.933333333334</v>
      </c>
      <c r="AG25" s="233">
        <v>38205.066666666666</v>
      </c>
      <c r="AH25" s="233">
        <v>34028.666666666664</v>
      </c>
      <c r="AI25" s="233">
        <v>33730.66666666667</v>
      </c>
      <c r="AJ25" s="233">
        <v>36446.066666666666</v>
      </c>
      <c r="AK25" s="233">
        <v>39922.96666666667</v>
      </c>
      <c r="AL25" s="233">
        <v>34762.66666666666</v>
      </c>
      <c r="AM25" s="233">
        <v>34969.966666666674</v>
      </c>
      <c r="AN25" s="233">
        <v>38474.7</v>
      </c>
      <c r="AO25" s="233">
        <v>41463.09999999999</v>
      </c>
      <c r="AP25" s="233">
        <v>37806.56666666667</v>
      </c>
      <c r="AQ25" s="233"/>
      <c r="AR25" s="57"/>
      <c r="AT25" s="50" t="s">
        <v>28</v>
      </c>
      <c r="AU25" s="233">
        <v>161610.43333333332</v>
      </c>
      <c r="AV25" s="233">
        <v>110628.03333333335</v>
      </c>
      <c r="AW25" s="233">
        <v>117831.83333333334</v>
      </c>
      <c r="AX25" s="233">
        <v>130027.23333333334</v>
      </c>
      <c r="AY25" s="233">
        <v>181709.53333333333</v>
      </c>
      <c r="AZ25" s="233">
        <v>127299.56666666665</v>
      </c>
      <c r="BA25" s="233">
        <v>130142.76666666665</v>
      </c>
      <c r="BB25" s="233">
        <v>145246.36666666664</v>
      </c>
      <c r="BC25" s="233">
        <v>201002.13333333336</v>
      </c>
      <c r="BD25" s="233">
        <v>137419</v>
      </c>
      <c r="BE25" s="233">
        <v>145798.96666666667</v>
      </c>
      <c r="BF25" s="233">
        <v>157743.59999999998</v>
      </c>
      <c r="BG25" s="233">
        <v>203062.56666666668</v>
      </c>
      <c r="BH25" s="233">
        <v>144409.06666666665</v>
      </c>
      <c r="BI25" s="233">
        <v>152653.83333333334</v>
      </c>
      <c r="BJ25" s="233">
        <v>164097.93333333332</v>
      </c>
      <c r="BK25" s="233">
        <v>212634.36666666664</v>
      </c>
      <c r="BL25" s="233">
        <v>152252.06666666668</v>
      </c>
      <c r="BM25" s="233"/>
      <c r="BN25" s="233"/>
      <c r="BO25" s="120"/>
      <c r="BP25" s="120"/>
    </row>
    <row r="26" spans="2:68" ht="15.75" thickBot="1">
      <c r="B26" s="54" t="s">
        <v>108</v>
      </c>
      <c r="C26" s="234">
        <v>70914.52380952382</v>
      </c>
      <c r="D26" s="234">
        <v>42268.19047619048</v>
      </c>
      <c r="E26" s="234">
        <v>46083.61904761905</v>
      </c>
      <c r="F26" s="234">
        <v>50024.28571428572</v>
      </c>
      <c r="G26" s="234">
        <v>81096.42857142857</v>
      </c>
      <c r="H26" s="234">
        <v>49567.95238095238</v>
      </c>
      <c r="I26" s="234">
        <v>54508.95238095238</v>
      </c>
      <c r="J26" s="234">
        <v>57176.57142857143</v>
      </c>
      <c r="K26" s="234">
        <v>93387.9523809524</v>
      </c>
      <c r="L26" s="234">
        <v>52534.52380952381</v>
      </c>
      <c r="M26" s="234">
        <v>58030.52380952381</v>
      </c>
      <c r="N26" s="234">
        <v>63138</v>
      </c>
      <c r="O26" s="234">
        <v>93341.66666666667</v>
      </c>
      <c r="P26" s="234">
        <v>57019.000000000015</v>
      </c>
      <c r="Q26" s="234">
        <v>61059.28571428572</v>
      </c>
      <c r="R26" s="234">
        <v>64779.19047619047</v>
      </c>
      <c r="S26" s="234">
        <v>97903.99999999999</v>
      </c>
      <c r="T26" s="234">
        <v>59452.09523809524</v>
      </c>
      <c r="U26" s="52"/>
      <c r="V26" s="53"/>
      <c r="X26" s="54" t="s">
        <v>108</v>
      </c>
      <c r="Y26" s="234">
        <v>29394.190476190477</v>
      </c>
      <c r="Z26" s="234">
        <v>25784.428571428572</v>
      </c>
      <c r="AA26" s="234">
        <v>25406.809523809523</v>
      </c>
      <c r="AB26" s="234">
        <v>29148.333333333332</v>
      </c>
      <c r="AC26" s="234">
        <v>30647.52380952381</v>
      </c>
      <c r="AD26" s="234">
        <v>26615.095238095237</v>
      </c>
      <c r="AE26" s="234">
        <v>24220.952380952385</v>
      </c>
      <c r="AF26" s="234">
        <v>30178.7619047619</v>
      </c>
      <c r="AG26" s="234">
        <v>31343.809523809523</v>
      </c>
      <c r="AH26" s="234">
        <v>27715.523809523813</v>
      </c>
      <c r="AI26" s="234">
        <v>28045</v>
      </c>
      <c r="AJ26" s="234">
        <v>31041.285714285714</v>
      </c>
      <c r="AK26" s="234">
        <v>32556.428571428576</v>
      </c>
      <c r="AL26" s="234">
        <v>28339.52380952381</v>
      </c>
      <c r="AM26" s="234">
        <v>29092.904761904763</v>
      </c>
      <c r="AN26" s="234">
        <v>32299.2380952381</v>
      </c>
      <c r="AO26" s="234">
        <v>33937.42857142857</v>
      </c>
      <c r="AP26" s="234">
        <v>31440.523809523806</v>
      </c>
      <c r="AQ26" s="234"/>
      <c r="AR26" s="53"/>
      <c r="AT26" s="54" t="s">
        <v>29</v>
      </c>
      <c r="AU26" s="234">
        <v>100308.71428571429</v>
      </c>
      <c r="AV26" s="234">
        <v>68052.61904761905</v>
      </c>
      <c r="AW26" s="234">
        <v>71490.42857142858</v>
      </c>
      <c r="AX26" s="234">
        <v>79172.61904761905</v>
      </c>
      <c r="AY26" s="234">
        <v>111743.95238095237</v>
      </c>
      <c r="AZ26" s="234">
        <v>76183.04761904762</v>
      </c>
      <c r="BA26" s="234">
        <v>78729.90476190476</v>
      </c>
      <c r="BB26" s="234">
        <v>87355.33333333333</v>
      </c>
      <c r="BC26" s="234">
        <v>124731.76190476192</v>
      </c>
      <c r="BD26" s="234">
        <v>80250.04761904762</v>
      </c>
      <c r="BE26" s="234">
        <v>86075.52380952382</v>
      </c>
      <c r="BF26" s="234">
        <v>94179.28571428571</v>
      </c>
      <c r="BG26" s="234">
        <v>125898.09523809525</v>
      </c>
      <c r="BH26" s="234">
        <v>85358.52380952382</v>
      </c>
      <c r="BI26" s="234">
        <v>90152.19047619047</v>
      </c>
      <c r="BJ26" s="234">
        <v>97078.42857142858</v>
      </c>
      <c r="BK26" s="234">
        <v>131841.42857142855</v>
      </c>
      <c r="BL26" s="234">
        <v>90892.61904761904</v>
      </c>
      <c r="BM26" s="234"/>
      <c r="BN26" s="234"/>
      <c r="BO26" s="120"/>
      <c r="BP26" s="120"/>
    </row>
    <row r="27" spans="2:68" ht="15.75" thickBot="1">
      <c r="B27" s="50" t="s">
        <v>109</v>
      </c>
      <c r="C27" s="233">
        <v>58517.12121212121</v>
      </c>
      <c r="D27" s="233">
        <v>47810.0606060606</v>
      </c>
      <c r="E27" s="233">
        <v>49680.121212121216</v>
      </c>
      <c r="F27" s="233">
        <v>55019.10606060606</v>
      </c>
      <c r="G27" s="233">
        <v>65391.90909090908</v>
      </c>
      <c r="H27" s="233">
        <v>52643.742424242424</v>
      </c>
      <c r="I27" s="233">
        <v>54309.545454545456</v>
      </c>
      <c r="J27" s="233">
        <v>60025.454545454544</v>
      </c>
      <c r="K27" s="233">
        <v>72597.28787878789</v>
      </c>
      <c r="L27" s="233">
        <v>56288.77272727273</v>
      </c>
      <c r="M27" s="233">
        <v>59315.716049382725</v>
      </c>
      <c r="N27" s="233">
        <v>87421.02083333333</v>
      </c>
      <c r="O27" s="233">
        <v>101361.47916666666</v>
      </c>
      <c r="P27" s="233">
        <v>82497.39583333334</v>
      </c>
      <c r="Q27" s="233">
        <v>85437.33333333333</v>
      </c>
      <c r="R27" s="233">
        <v>92644.29166666666</v>
      </c>
      <c r="S27" s="233">
        <v>107576.37499999999</v>
      </c>
      <c r="T27" s="233">
        <v>90743.47916666667</v>
      </c>
      <c r="U27" s="52"/>
      <c r="V27" s="57"/>
      <c r="X27" s="50" t="s">
        <v>109</v>
      </c>
      <c r="Y27" s="233">
        <v>15138.40909090909</v>
      </c>
      <c r="Z27" s="233">
        <v>13554.363636363636</v>
      </c>
      <c r="AA27" s="233">
        <v>13523.681818181818</v>
      </c>
      <c r="AB27" s="233">
        <v>15020.651515151514</v>
      </c>
      <c r="AC27" s="233">
        <v>15220.469696969696</v>
      </c>
      <c r="AD27" s="233">
        <v>13750.5</v>
      </c>
      <c r="AE27" s="233">
        <v>14095.621212121214</v>
      </c>
      <c r="AF27" s="233">
        <v>15318.136363636364</v>
      </c>
      <c r="AG27" s="233">
        <v>15564.818181818182</v>
      </c>
      <c r="AH27" s="233">
        <v>14412.969696969696</v>
      </c>
      <c r="AI27" s="233">
        <v>14611.66049382716</v>
      </c>
      <c r="AJ27" s="233">
        <v>21395.604166666668</v>
      </c>
      <c r="AK27" s="233">
        <v>22421.354166666668</v>
      </c>
      <c r="AL27" s="233">
        <v>20557.166666666668</v>
      </c>
      <c r="AM27" s="233">
        <v>20421</v>
      </c>
      <c r="AN27" s="233">
        <v>22843.354166666668</v>
      </c>
      <c r="AO27" s="233">
        <v>23846.895833333332</v>
      </c>
      <c r="AP27" s="233">
        <v>22461.916666666668</v>
      </c>
      <c r="AQ27" s="233"/>
      <c r="AR27" s="57"/>
      <c r="AT27" s="50" t="s">
        <v>30</v>
      </c>
      <c r="AU27" s="233">
        <v>73655.5303030303</v>
      </c>
      <c r="AV27" s="233">
        <v>61364.42424242424</v>
      </c>
      <c r="AW27" s="233">
        <v>63203.80303030303</v>
      </c>
      <c r="AX27" s="233">
        <v>70039.75757575757</v>
      </c>
      <c r="AY27" s="233">
        <v>80612.37878787878</v>
      </c>
      <c r="AZ27" s="233">
        <v>66394.24242424243</v>
      </c>
      <c r="BA27" s="233">
        <v>68405.16666666667</v>
      </c>
      <c r="BB27" s="233">
        <v>75343.59090909091</v>
      </c>
      <c r="BC27" s="233">
        <v>88162.10606060606</v>
      </c>
      <c r="BD27" s="233">
        <v>70701.74242424243</v>
      </c>
      <c r="BE27" s="233">
        <v>73927.37654320989</v>
      </c>
      <c r="BF27" s="233">
        <v>108816.625</v>
      </c>
      <c r="BG27" s="233">
        <v>123782.83333333333</v>
      </c>
      <c r="BH27" s="233">
        <v>103054.56250000001</v>
      </c>
      <c r="BI27" s="233">
        <v>105858.33333333333</v>
      </c>
      <c r="BJ27" s="233">
        <v>115487.64583333333</v>
      </c>
      <c r="BK27" s="233">
        <v>131423.2708333333</v>
      </c>
      <c r="BL27" s="233">
        <v>113205.39583333334</v>
      </c>
      <c r="BM27" s="233"/>
      <c r="BN27" s="233"/>
      <c r="BO27" s="120"/>
      <c r="BP27" s="120"/>
    </row>
    <row r="28" spans="2:68" ht="15.75" thickBot="1">
      <c r="B28" s="54" t="s">
        <v>113</v>
      </c>
      <c r="C28" s="234">
        <v>0</v>
      </c>
      <c r="D28" s="234">
        <v>15370.75</v>
      </c>
      <c r="E28" s="234">
        <v>51214.66666666667</v>
      </c>
      <c r="F28" s="234">
        <v>56555.583333333336</v>
      </c>
      <c r="G28" s="234">
        <v>69018.66666666666</v>
      </c>
      <c r="H28" s="234">
        <v>54445.333333333336</v>
      </c>
      <c r="I28" s="234">
        <v>55077.58333333333</v>
      </c>
      <c r="J28" s="234">
        <v>62122.08333333333</v>
      </c>
      <c r="K28" s="234">
        <v>77700.91666666666</v>
      </c>
      <c r="L28" s="234">
        <v>54956.91666666667</v>
      </c>
      <c r="M28" s="234">
        <v>60474.916666666664</v>
      </c>
      <c r="N28" s="234">
        <v>64462.08333333334</v>
      </c>
      <c r="O28" s="234">
        <v>76051.5</v>
      </c>
      <c r="P28" s="234">
        <v>62302.666666666664</v>
      </c>
      <c r="Q28" s="234">
        <v>65115.66666666666</v>
      </c>
      <c r="R28" s="234">
        <v>70759.16666666666</v>
      </c>
      <c r="S28" s="234">
        <v>85265.08333333334</v>
      </c>
      <c r="T28" s="234">
        <v>71076.5</v>
      </c>
      <c r="U28" s="56"/>
      <c r="V28" s="53"/>
      <c r="X28" s="54" t="s">
        <v>113</v>
      </c>
      <c r="Y28" s="234">
        <v>0</v>
      </c>
      <c r="Z28" s="234">
        <v>6838.5</v>
      </c>
      <c r="AA28" s="234">
        <v>22530.833333333336</v>
      </c>
      <c r="AB28" s="234">
        <v>25941</v>
      </c>
      <c r="AC28" s="234">
        <v>25964.583333333332</v>
      </c>
      <c r="AD28" s="234">
        <v>23315.833333333336</v>
      </c>
      <c r="AE28" s="234">
        <v>23180.583333333336</v>
      </c>
      <c r="AF28" s="234">
        <v>26282.916666666668</v>
      </c>
      <c r="AG28" s="234">
        <v>25881.666666666664</v>
      </c>
      <c r="AH28" s="234">
        <v>21399.333333333332</v>
      </c>
      <c r="AI28" s="234">
        <v>22088.416666666664</v>
      </c>
      <c r="AJ28" s="234">
        <v>25655.25</v>
      </c>
      <c r="AK28" s="234">
        <v>26184.25</v>
      </c>
      <c r="AL28" s="234">
        <v>24092.583333333336</v>
      </c>
      <c r="AM28" s="234">
        <v>23780.416666666664</v>
      </c>
      <c r="AN28" s="234">
        <v>28356.58333333333</v>
      </c>
      <c r="AO28" s="234">
        <v>28295</v>
      </c>
      <c r="AP28" s="234">
        <v>26707.583333333332</v>
      </c>
      <c r="AQ28" s="234"/>
      <c r="AR28" s="53"/>
      <c r="AT28" s="54" t="s">
        <v>4</v>
      </c>
      <c r="AU28" s="234">
        <v>0</v>
      </c>
      <c r="AV28" s="234">
        <v>22209.25</v>
      </c>
      <c r="AW28" s="234">
        <v>73745.5</v>
      </c>
      <c r="AX28" s="234">
        <v>82496.58333333334</v>
      </c>
      <c r="AY28" s="234">
        <v>94983.24999999999</v>
      </c>
      <c r="AZ28" s="234">
        <v>77761.16666666667</v>
      </c>
      <c r="BA28" s="234">
        <v>78258.16666666666</v>
      </c>
      <c r="BB28" s="234">
        <v>88405</v>
      </c>
      <c r="BC28" s="234">
        <v>103582.58333333331</v>
      </c>
      <c r="BD28" s="234">
        <v>76356.25</v>
      </c>
      <c r="BE28" s="234">
        <v>82563.33333333333</v>
      </c>
      <c r="BF28" s="234">
        <v>90117.33333333334</v>
      </c>
      <c r="BG28" s="234">
        <v>102235.75</v>
      </c>
      <c r="BH28" s="234">
        <v>86395.25</v>
      </c>
      <c r="BI28" s="234">
        <v>88896.08333333331</v>
      </c>
      <c r="BJ28" s="234">
        <v>99115.74999999999</v>
      </c>
      <c r="BK28" s="234">
        <v>113560.08333333334</v>
      </c>
      <c r="BL28" s="234">
        <v>97784.08333333333</v>
      </c>
      <c r="BM28" s="234"/>
      <c r="BN28" s="234"/>
      <c r="BO28" s="120"/>
      <c r="BP28" s="120"/>
    </row>
    <row r="29" spans="2:68" ht="15.75" thickBot="1">
      <c r="B29" s="50" t="s">
        <v>161</v>
      </c>
      <c r="C29" s="235">
        <v>126332.022005772</v>
      </c>
      <c r="D29" s="235">
        <v>80489.37030623698</v>
      </c>
      <c r="E29" s="235">
        <v>93532.03591670674</v>
      </c>
      <c r="F29" s="235">
        <v>99007.94893979478</v>
      </c>
      <c r="G29" s="235">
        <v>142017.58532547703</v>
      </c>
      <c r="H29" s="235">
        <v>101815.08620731121</v>
      </c>
      <c r="I29" s="235">
        <v>104015.20667588584</v>
      </c>
      <c r="J29" s="235">
        <v>114584.01468654802</v>
      </c>
      <c r="K29" s="235">
        <v>164569.42615039283</v>
      </c>
      <c r="L29" s="235">
        <v>100282.19545654963</v>
      </c>
      <c r="M29" s="235">
        <v>118118.13394326867</v>
      </c>
      <c r="N29" s="235">
        <v>128815.92768408288</v>
      </c>
      <c r="O29" s="235">
        <v>174132.24976300707</v>
      </c>
      <c r="P29" s="235">
        <v>113651.88940145502</v>
      </c>
      <c r="Q29" s="235">
        <v>129775.87039241621</v>
      </c>
      <c r="R29" s="235">
        <v>134365.0993055556</v>
      </c>
      <c r="S29" s="235">
        <v>184032.65256834216</v>
      </c>
      <c r="T29" s="235">
        <v>121627.57399140211</v>
      </c>
      <c r="U29" s="65"/>
      <c r="V29" s="65"/>
      <c r="X29" s="50" t="str">
        <f>+B29</f>
        <v>Promedio</v>
      </c>
      <c r="Y29" s="235">
        <v>40534.46801948052</v>
      </c>
      <c r="Z29" s="235">
        <v>37503.909227192555</v>
      </c>
      <c r="AA29" s="235">
        <v>38378.02934904602</v>
      </c>
      <c r="AB29" s="235">
        <v>41466.303499278496</v>
      </c>
      <c r="AC29" s="235">
        <v>41858.401068221894</v>
      </c>
      <c r="AD29" s="235">
        <v>44377.46126543209</v>
      </c>
      <c r="AE29" s="235">
        <v>43547.51175444925</v>
      </c>
      <c r="AF29" s="235">
        <v>47157.42115199615</v>
      </c>
      <c r="AG29" s="235">
        <v>48356.40944063652</v>
      </c>
      <c r="AH29" s="235">
        <v>44216.08213083213</v>
      </c>
      <c r="AI29" s="235">
        <v>44890.838220164616</v>
      </c>
      <c r="AJ29" s="235">
        <v>48015.41778549383</v>
      </c>
      <c r="AK29" s="235">
        <v>49214.57821318342</v>
      </c>
      <c r="AL29" s="235">
        <v>45513.14186507936</v>
      </c>
      <c r="AM29" s="235">
        <v>46710.432627865965</v>
      </c>
      <c r="AN29" s="235">
        <v>49746.79188161376</v>
      </c>
      <c r="AO29" s="235">
        <v>51012.511998456794</v>
      </c>
      <c r="AP29" s="235">
        <v>47945.11468253968</v>
      </c>
      <c r="AQ29" s="235"/>
      <c r="AR29" s="66"/>
      <c r="AT29" s="50" t="s">
        <v>17</v>
      </c>
      <c r="AU29" s="235">
        <v>166866.4900252525</v>
      </c>
      <c r="AV29" s="235">
        <v>117993.27953342954</v>
      </c>
      <c r="AW29" s="235">
        <v>131910.06526575275</v>
      </c>
      <c r="AX29" s="235">
        <v>140474.2524390733</v>
      </c>
      <c r="AY29" s="235">
        <v>183875.98639369893</v>
      </c>
      <c r="AZ29" s="235">
        <v>146192.5474727433</v>
      </c>
      <c r="BA29" s="235">
        <v>147562.7184303351</v>
      </c>
      <c r="BB29" s="235">
        <v>161741.43583854416</v>
      </c>
      <c r="BC29" s="235">
        <v>212925.83559102935</v>
      </c>
      <c r="BD29" s="235">
        <v>144498.27758738177</v>
      </c>
      <c r="BE29" s="235">
        <v>163008.97216343327</v>
      </c>
      <c r="BF29" s="235">
        <v>176831.3454695767</v>
      </c>
      <c r="BG29" s="235">
        <v>223346.82797619049</v>
      </c>
      <c r="BH29" s="235">
        <v>159165.03126653438</v>
      </c>
      <c r="BI29" s="235">
        <v>176486.30302028218</v>
      </c>
      <c r="BJ29" s="235">
        <v>184111.89118716936</v>
      </c>
      <c r="BK29" s="235">
        <v>235045.16456679895</v>
      </c>
      <c r="BL29" s="235">
        <v>169572.68867394177</v>
      </c>
      <c r="BM29" s="235"/>
      <c r="BN29" s="235"/>
      <c r="BO29" s="120"/>
      <c r="BP29" s="120"/>
    </row>
    <row r="30" spans="67:68" ht="15.75" thickBot="1">
      <c r="BO30" s="120"/>
      <c r="BP30" s="120"/>
    </row>
    <row r="31" spans="2:68" ht="15.75" customHeight="1" thickBot="1">
      <c r="B31" s="287" t="s">
        <v>81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X31" s="287" t="s">
        <v>82</v>
      </c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9"/>
      <c r="AT31" s="274" t="s">
        <v>20</v>
      </c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6"/>
      <c r="BO31" s="120"/>
      <c r="BP31" s="120"/>
    </row>
    <row r="32" spans="2:68" ht="15.75" customHeight="1" thickBot="1" thickTop="1">
      <c r="B32" s="290" t="s">
        <v>75</v>
      </c>
      <c r="C32" s="274">
        <v>2014</v>
      </c>
      <c r="D32" s="275"/>
      <c r="E32" s="275"/>
      <c r="F32" s="276"/>
      <c r="G32" s="274">
        <v>2015</v>
      </c>
      <c r="H32" s="275"/>
      <c r="I32" s="275"/>
      <c r="J32" s="276"/>
      <c r="K32" s="274">
        <v>2016</v>
      </c>
      <c r="L32" s="275"/>
      <c r="M32" s="275"/>
      <c r="N32" s="276"/>
      <c r="O32" s="293">
        <v>2017</v>
      </c>
      <c r="P32" s="294"/>
      <c r="Q32" s="294"/>
      <c r="R32" s="295"/>
      <c r="S32" s="274">
        <v>2018</v>
      </c>
      <c r="T32" s="275"/>
      <c r="U32" s="275"/>
      <c r="V32" s="276"/>
      <c r="X32" s="290" t="s">
        <v>75</v>
      </c>
      <c r="Y32" s="274">
        <v>2014</v>
      </c>
      <c r="Z32" s="275"/>
      <c r="AA32" s="275"/>
      <c r="AB32" s="276"/>
      <c r="AC32" s="274">
        <v>2015</v>
      </c>
      <c r="AD32" s="275"/>
      <c r="AE32" s="275"/>
      <c r="AF32" s="276"/>
      <c r="AG32" s="274">
        <v>2016</v>
      </c>
      <c r="AH32" s="275"/>
      <c r="AI32" s="275"/>
      <c r="AJ32" s="276"/>
      <c r="AK32" s="293">
        <v>2017</v>
      </c>
      <c r="AL32" s="294"/>
      <c r="AM32" s="294"/>
      <c r="AN32" s="295"/>
      <c r="AO32" s="274">
        <v>2018</v>
      </c>
      <c r="AP32" s="275"/>
      <c r="AQ32" s="275"/>
      <c r="AR32" s="276"/>
      <c r="AT32" s="296" t="s">
        <v>75</v>
      </c>
      <c r="AU32" s="284">
        <v>2014</v>
      </c>
      <c r="AV32" s="285"/>
      <c r="AW32" s="285"/>
      <c r="AX32" s="286"/>
      <c r="AY32" s="284">
        <v>2015</v>
      </c>
      <c r="AZ32" s="285"/>
      <c r="BA32" s="285"/>
      <c r="BB32" s="286"/>
      <c r="BC32" s="284">
        <v>2016</v>
      </c>
      <c r="BD32" s="285"/>
      <c r="BE32" s="285"/>
      <c r="BF32" s="286"/>
      <c r="BG32" s="284">
        <v>2017</v>
      </c>
      <c r="BH32" s="285"/>
      <c r="BI32" s="285"/>
      <c r="BJ32" s="286"/>
      <c r="BK32" s="284">
        <v>2018</v>
      </c>
      <c r="BL32" s="285"/>
      <c r="BM32" s="285"/>
      <c r="BN32" s="286"/>
      <c r="BO32" s="120"/>
      <c r="BP32" s="120"/>
    </row>
    <row r="33" spans="2:68" ht="15.75" thickBot="1">
      <c r="B33" s="291"/>
      <c r="C33" s="41" t="s">
        <v>101</v>
      </c>
      <c r="D33" s="42" t="s">
        <v>102</v>
      </c>
      <c r="E33" s="42" t="s">
        <v>121</v>
      </c>
      <c r="F33" s="43" t="s">
        <v>120</v>
      </c>
      <c r="G33" s="41" t="s">
        <v>101</v>
      </c>
      <c r="H33" s="42" t="s">
        <v>102</v>
      </c>
      <c r="I33" s="42" t="s">
        <v>121</v>
      </c>
      <c r="J33" s="44" t="s">
        <v>120</v>
      </c>
      <c r="K33" s="45" t="s">
        <v>101</v>
      </c>
      <c r="L33" s="46" t="s">
        <v>102</v>
      </c>
      <c r="M33" s="46" t="s">
        <v>121</v>
      </c>
      <c r="N33" s="44" t="s">
        <v>120</v>
      </c>
      <c r="O33" s="67" t="s">
        <v>101</v>
      </c>
      <c r="P33" s="67" t="s">
        <v>102</v>
      </c>
      <c r="Q33" s="67" t="s">
        <v>121</v>
      </c>
      <c r="R33" s="67" t="s">
        <v>120</v>
      </c>
      <c r="S33" s="45" t="s">
        <v>101</v>
      </c>
      <c r="T33" s="46" t="s">
        <v>102</v>
      </c>
      <c r="U33" s="47" t="s">
        <v>121</v>
      </c>
      <c r="V33" s="48" t="s">
        <v>120</v>
      </c>
      <c r="X33" s="291" t="s">
        <v>75</v>
      </c>
      <c r="Y33" s="41" t="s">
        <v>101</v>
      </c>
      <c r="Z33" s="42" t="s">
        <v>102</v>
      </c>
      <c r="AA33" s="42" t="s">
        <v>121</v>
      </c>
      <c r="AB33" s="43" t="s">
        <v>120</v>
      </c>
      <c r="AC33" s="41" t="s">
        <v>101</v>
      </c>
      <c r="AD33" s="42" t="s">
        <v>102</v>
      </c>
      <c r="AE33" s="42" t="s">
        <v>121</v>
      </c>
      <c r="AF33" s="44" t="s">
        <v>120</v>
      </c>
      <c r="AG33" s="45" t="s">
        <v>101</v>
      </c>
      <c r="AH33" s="46" t="s">
        <v>102</v>
      </c>
      <c r="AI33" s="46" t="s">
        <v>121</v>
      </c>
      <c r="AJ33" s="44" t="s">
        <v>120</v>
      </c>
      <c r="AK33" s="67" t="s">
        <v>101</v>
      </c>
      <c r="AL33" s="67" t="s">
        <v>102</v>
      </c>
      <c r="AM33" s="67" t="s">
        <v>121</v>
      </c>
      <c r="AN33" s="67" t="s">
        <v>120</v>
      </c>
      <c r="AO33" s="45" t="s">
        <v>101</v>
      </c>
      <c r="AP33" s="46" t="s">
        <v>102</v>
      </c>
      <c r="AQ33" s="47" t="s">
        <v>121</v>
      </c>
      <c r="AR33" s="48" t="s">
        <v>120</v>
      </c>
      <c r="AS33" s="49"/>
      <c r="AT33" s="291" t="s">
        <v>5</v>
      </c>
      <c r="AU33" s="41" t="s">
        <v>101</v>
      </c>
      <c r="AV33" s="42" t="s">
        <v>102</v>
      </c>
      <c r="AW33" s="42" t="s">
        <v>121</v>
      </c>
      <c r="AX33" s="43" t="s">
        <v>120</v>
      </c>
      <c r="AY33" s="41" t="s">
        <v>101</v>
      </c>
      <c r="AZ33" s="42" t="s">
        <v>102</v>
      </c>
      <c r="BA33" s="42" t="s">
        <v>121</v>
      </c>
      <c r="BB33" s="44" t="s">
        <v>120</v>
      </c>
      <c r="BC33" s="45" t="s">
        <v>101</v>
      </c>
      <c r="BD33" s="46" t="s">
        <v>102</v>
      </c>
      <c r="BE33" s="46" t="s">
        <v>121</v>
      </c>
      <c r="BF33" s="44" t="s">
        <v>120</v>
      </c>
      <c r="BG33" s="45" t="s">
        <v>101</v>
      </c>
      <c r="BH33" s="46" t="s">
        <v>102</v>
      </c>
      <c r="BI33" s="47" t="s">
        <v>121</v>
      </c>
      <c r="BJ33" s="48" t="s">
        <v>120</v>
      </c>
      <c r="BK33" s="45" t="s">
        <v>101</v>
      </c>
      <c r="BL33" s="46" t="s">
        <v>102</v>
      </c>
      <c r="BM33" s="47"/>
      <c r="BN33" s="48" t="s">
        <v>120</v>
      </c>
      <c r="BO33" s="120"/>
      <c r="BP33" s="120"/>
    </row>
    <row r="34" spans="2:68" ht="15.75" thickBot="1">
      <c r="B34" s="62" t="s">
        <v>1</v>
      </c>
      <c r="C34" s="52">
        <v>0</v>
      </c>
      <c r="D34" s="52">
        <v>0</v>
      </c>
      <c r="E34" s="52">
        <v>0</v>
      </c>
      <c r="F34" s="52">
        <v>145471.5</v>
      </c>
      <c r="G34" s="52">
        <v>175307.33333333334</v>
      </c>
      <c r="H34" s="52">
        <v>129397.33333333333</v>
      </c>
      <c r="I34" s="52">
        <v>129470.5</v>
      </c>
      <c r="J34" s="52">
        <v>147110.3333333333</v>
      </c>
      <c r="K34" s="52">
        <v>169892.1666666667</v>
      </c>
      <c r="L34" s="52">
        <v>138162.16666666666</v>
      </c>
      <c r="M34" s="52">
        <v>163488.6666666667</v>
      </c>
      <c r="N34" s="52">
        <v>154363.33333333334</v>
      </c>
      <c r="O34" s="52">
        <v>169677.5</v>
      </c>
      <c r="P34" s="52">
        <v>139919.5</v>
      </c>
      <c r="Q34" s="52">
        <v>166914.5</v>
      </c>
      <c r="R34" s="52">
        <v>156360.83333333334</v>
      </c>
      <c r="S34" s="52">
        <v>179334.3333333333</v>
      </c>
      <c r="T34" s="52">
        <v>146449.5</v>
      </c>
      <c r="U34" s="46"/>
      <c r="V34" s="53"/>
      <c r="X34" s="62" t="s">
        <v>1</v>
      </c>
      <c r="Y34" s="52">
        <v>0</v>
      </c>
      <c r="Z34" s="52">
        <v>0</v>
      </c>
      <c r="AA34" s="52">
        <v>0</v>
      </c>
      <c r="AB34" s="52">
        <v>23130.5</v>
      </c>
      <c r="AC34" s="52">
        <v>26851.333333333332</v>
      </c>
      <c r="AD34" s="52">
        <v>24605</v>
      </c>
      <c r="AE34" s="52">
        <v>37252.666666666664</v>
      </c>
      <c r="AF34" s="52">
        <v>43088</v>
      </c>
      <c r="AG34" s="52">
        <v>40880.66666666667</v>
      </c>
      <c r="AH34" s="52">
        <v>40044.5</v>
      </c>
      <c r="AI34" s="52">
        <v>42364.83333333333</v>
      </c>
      <c r="AJ34" s="52">
        <v>40804.166666666664</v>
      </c>
      <c r="AK34" s="52">
        <v>40870.333333333336</v>
      </c>
      <c r="AL34" s="52">
        <v>39523.5</v>
      </c>
      <c r="AM34" s="52">
        <v>41998.33333333333</v>
      </c>
      <c r="AN34" s="52">
        <v>42049.5</v>
      </c>
      <c r="AO34" s="52">
        <v>40773.166666666664</v>
      </c>
      <c r="AP34" s="52">
        <v>39456.166666666664</v>
      </c>
      <c r="AQ34" s="52"/>
      <c r="AR34" s="53"/>
      <c r="AT34" s="62" t="s">
        <v>1</v>
      </c>
      <c r="AU34" s="52">
        <v>0</v>
      </c>
      <c r="AV34" s="52">
        <v>0</v>
      </c>
      <c r="AW34" s="52">
        <v>0</v>
      </c>
      <c r="AX34" s="52">
        <v>168602</v>
      </c>
      <c r="AY34" s="52">
        <v>202158.6666666667</v>
      </c>
      <c r="AZ34" s="52">
        <v>154002.3333333333</v>
      </c>
      <c r="BA34" s="52">
        <v>166723.16666666666</v>
      </c>
      <c r="BB34" s="52">
        <v>190198.3333333333</v>
      </c>
      <c r="BC34" s="52">
        <v>210772.83333333337</v>
      </c>
      <c r="BD34" s="52">
        <v>178206.66666666666</v>
      </c>
      <c r="BE34" s="52">
        <v>205853.5</v>
      </c>
      <c r="BF34" s="52">
        <v>195167.5</v>
      </c>
      <c r="BG34" s="52">
        <v>210547.83333333334</v>
      </c>
      <c r="BH34" s="52">
        <v>179443</v>
      </c>
      <c r="BI34" s="52">
        <v>208912.8333333333</v>
      </c>
      <c r="BJ34" s="53">
        <v>198410.33333333334</v>
      </c>
      <c r="BK34" s="52">
        <v>220107.49999999997</v>
      </c>
      <c r="BL34" s="52">
        <v>185905.66666666666</v>
      </c>
      <c r="BM34" s="52"/>
      <c r="BN34" s="53"/>
      <c r="BO34" s="120"/>
      <c r="BP34" s="120"/>
    </row>
    <row r="35" spans="2:68" ht="15.75" thickBot="1">
      <c r="B35" s="63" t="s">
        <v>6</v>
      </c>
      <c r="C35" s="56">
        <v>107513.58333333334</v>
      </c>
      <c r="D35" s="56">
        <v>127412.16666666667</v>
      </c>
      <c r="E35" s="56">
        <v>126389.83333333333</v>
      </c>
      <c r="F35" s="56">
        <v>143632.25</v>
      </c>
      <c r="G35" s="56">
        <v>115378.16666666667</v>
      </c>
      <c r="H35" s="56">
        <v>136057.1666666667</v>
      </c>
      <c r="I35" s="56">
        <v>136140.58333333334</v>
      </c>
      <c r="J35" s="56">
        <v>159961.16666666666</v>
      </c>
      <c r="K35" s="56">
        <v>134721.58333333334</v>
      </c>
      <c r="L35" s="56">
        <v>158439.66666666666</v>
      </c>
      <c r="M35" s="56">
        <v>154041.1666666667</v>
      </c>
      <c r="N35" s="56">
        <v>166588.3333333333</v>
      </c>
      <c r="O35" s="56">
        <v>146898.16666666666</v>
      </c>
      <c r="P35" s="56">
        <v>160959.0833333333</v>
      </c>
      <c r="Q35" s="56">
        <v>164666.33333333334</v>
      </c>
      <c r="R35" s="56">
        <v>180564.33333333334</v>
      </c>
      <c r="S35" s="56">
        <v>150357.25</v>
      </c>
      <c r="T35" s="56">
        <v>172067.08333333334</v>
      </c>
      <c r="U35" s="52"/>
      <c r="V35" s="57"/>
      <c r="X35" s="63" t="s">
        <v>6</v>
      </c>
      <c r="Y35" s="56">
        <v>1192</v>
      </c>
      <c r="Z35" s="56">
        <v>1260.3333333333333</v>
      </c>
      <c r="AA35" s="56">
        <v>1205.5833333333333</v>
      </c>
      <c r="AB35" s="56">
        <v>1537.25</v>
      </c>
      <c r="AC35" s="56">
        <v>1227.8333333333335</v>
      </c>
      <c r="AD35" s="56">
        <v>1353.1666666666665</v>
      </c>
      <c r="AE35" s="56">
        <v>1385.25</v>
      </c>
      <c r="AF35" s="56">
        <v>1760.3333333333335</v>
      </c>
      <c r="AG35" s="56">
        <v>1657.5833333333335</v>
      </c>
      <c r="AH35" s="56">
        <v>2401</v>
      </c>
      <c r="AI35" s="56">
        <v>3030.25</v>
      </c>
      <c r="AJ35" s="56">
        <v>3185.6666666666665</v>
      </c>
      <c r="AK35" s="56">
        <v>3029.4166666666665</v>
      </c>
      <c r="AL35" s="56">
        <v>2944.4166666666665</v>
      </c>
      <c r="AM35" s="56">
        <v>2684.5</v>
      </c>
      <c r="AN35" s="56">
        <v>2117.1666666666665</v>
      </c>
      <c r="AO35" s="56">
        <v>1726.5833333333335</v>
      </c>
      <c r="AP35" s="56">
        <v>2017.5833333333333</v>
      </c>
      <c r="AQ35" s="56"/>
      <c r="AR35" s="57"/>
      <c r="AT35" s="63" t="s">
        <v>6</v>
      </c>
      <c r="AU35" s="56">
        <v>108705.58333333334</v>
      </c>
      <c r="AV35" s="56">
        <v>128672.5</v>
      </c>
      <c r="AW35" s="56">
        <v>127595.41666666666</v>
      </c>
      <c r="AX35" s="56">
        <v>145169.5</v>
      </c>
      <c r="AY35" s="56">
        <v>116606</v>
      </c>
      <c r="AZ35" s="56">
        <v>137410.33333333334</v>
      </c>
      <c r="BA35" s="56">
        <v>137525.83333333334</v>
      </c>
      <c r="BB35" s="56">
        <v>161721.5</v>
      </c>
      <c r="BC35" s="56">
        <v>136379.1666666667</v>
      </c>
      <c r="BD35" s="56">
        <v>160840.66666666666</v>
      </c>
      <c r="BE35" s="56">
        <v>157071.4166666667</v>
      </c>
      <c r="BF35" s="56">
        <v>169773.99999999997</v>
      </c>
      <c r="BG35" s="56">
        <v>149927.5833333333</v>
      </c>
      <c r="BH35" s="56">
        <v>163903.49999999997</v>
      </c>
      <c r="BI35" s="56">
        <v>167350.83333333334</v>
      </c>
      <c r="BJ35" s="57">
        <v>182681.5</v>
      </c>
      <c r="BK35" s="56">
        <v>152083.83333333334</v>
      </c>
      <c r="BL35" s="56">
        <v>174084.6666666667</v>
      </c>
      <c r="BM35" s="56"/>
      <c r="BN35" s="57"/>
      <c r="BO35" s="120"/>
      <c r="BP35" s="120"/>
    </row>
    <row r="36" spans="2:68" ht="15.75" thickBot="1">
      <c r="B36" s="62" t="s">
        <v>7</v>
      </c>
      <c r="C36" s="52">
        <v>91707</v>
      </c>
      <c r="D36" s="52">
        <v>68847.44444444444</v>
      </c>
      <c r="E36" s="52">
        <v>76636.11111111111</v>
      </c>
      <c r="F36" s="52">
        <v>84898.66666666667</v>
      </c>
      <c r="G36" s="52">
        <v>105201.44444444444</v>
      </c>
      <c r="H36" s="52">
        <v>85082</v>
      </c>
      <c r="I36" s="52">
        <v>86144.55555555555</v>
      </c>
      <c r="J36" s="52">
        <v>94751.66666666667</v>
      </c>
      <c r="K36" s="52">
        <v>117777.11111111112</v>
      </c>
      <c r="L36" s="52">
        <v>86773.44444444444</v>
      </c>
      <c r="M36" s="52">
        <v>92954.22222222223</v>
      </c>
      <c r="N36" s="52">
        <v>97962</v>
      </c>
      <c r="O36" s="52">
        <v>110647.44444444444</v>
      </c>
      <c r="P36" s="52">
        <v>87012.11111111111</v>
      </c>
      <c r="Q36" s="52">
        <v>95448.77777777777</v>
      </c>
      <c r="R36" s="52">
        <v>104181.55555555556</v>
      </c>
      <c r="S36" s="52">
        <v>123203.55555555556</v>
      </c>
      <c r="T36" s="52">
        <v>95877.66666666667</v>
      </c>
      <c r="U36" s="56"/>
      <c r="V36" s="53"/>
      <c r="X36" s="62" t="s">
        <v>7</v>
      </c>
      <c r="Y36" s="52">
        <v>33400.444444444445</v>
      </c>
      <c r="Z36" s="52">
        <v>31421.777777777777</v>
      </c>
      <c r="AA36" s="52">
        <v>30497.55555555556</v>
      </c>
      <c r="AB36" s="52">
        <v>34157.88888888888</v>
      </c>
      <c r="AC36" s="52">
        <v>33788.444444444445</v>
      </c>
      <c r="AD36" s="52">
        <v>32970.666666666664</v>
      </c>
      <c r="AE36" s="52">
        <v>31064.777777777777</v>
      </c>
      <c r="AF36" s="52">
        <v>33797.77777777778</v>
      </c>
      <c r="AG36" s="52">
        <v>34571.666666666664</v>
      </c>
      <c r="AH36" s="52">
        <v>33590.11111111111</v>
      </c>
      <c r="AI36" s="52">
        <v>35093.333333333336</v>
      </c>
      <c r="AJ36" s="52">
        <v>37102</v>
      </c>
      <c r="AK36" s="52">
        <v>36252.666666666664</v>
      </c>
      <c r="AL36" s="52">
        <v>36049.11111111111</v>
      </c>
      <c r="AM36" s="52">
        <v>37044.444444444445</v>
      </c>
      <c r="AN36" s="52">
        <v>38009.88888888889</v>
      </c>
      <c r="AO36" s="52">
        <v>38736</v>
      </c>
      <c r="AP36" s="52">
        <v>39511</v>
      </c>
      <c r="AQ36" s="52"/>
      <c r="AR36" s="53"/>
      <c r="AT36" s="62" t="s">
        <v>7</v>
      </c>
      <c r="AU36" s="52">
        <v>125107.44444444444</v>
      </c>
      <c r="AV36" s="52">
        <v>100269.22222222222</v>
      </c>
      <c r="AW36" s="52">
        <v>107133.66666666667</v>
      </c>
      <c r="AX36" s="52">
        <v>119056.55555555556</v>
      </c>
      <c r="AY36" s="52">
        <v>138989.88888888888</v>
      </c>
      <c r="AZ36" s="52">
        <v>118052.66666666666</v>
      </c>
      <c r="BA36" s="52">
        <v>117209.33333333333</v>
      </c>
      <c r="BB36" s="52">
        <v>128549.44444444445</v>
      </c>
      <c r="BC36" s="52">
        <v>152348.77777777778</v>
      </c>
      <c r="BD36" s="52">
        <v>120363.55555555555</v>
      </c>
      <c r="BE36" s="52">
        <v>128047.55555555556</v>
      </c>
      <c r="BF36" s="52">
        <v>135064</v>
      </c>
      <c r="BG36" s="52">
        <v>146900.1111111111</v>
      </c>
      <c r="BH36" s="52">
        <v>123061.22222222222</v>
      </c>
      <c r="BI36" s="52">
        <v>132493.22222222222</v>
      </c>
      <c r="BJ36" s="53">
        <v>142191.44444444444</v>
      </c>
      <c r="BK36" s="52">
        <v>161939.55555555556</v>
      </c>
      <c r="BL36" s="52">
        <v>135388.6666666667</v>
      </c>
      <c r="BM36" s="52"/>
      <c r="BN36" s="53"/>
      <c r="BO36" s="120"/>
      <c r="BP36" s="120"/>
    </row>
    <row r="37" spans="2:68" ht="15.75" thickBot="1">
      <c r="B37" s="63" t="s">
        <v>114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70089.5</v>
      </c>
      <c r="N37" s="56">
        <v>115756.66666666667</v>
      </c>
      <c r="O37" s="56">
        <v>146717.33333333334</v>
      </c>
      <c r="P37" s="56">
        <v>110237.16666666667</v>
      </c>
      <c r="Q37" s="56">
        <v>119367.16666666667</v>
      </c>
      <c r="R37" s="56">
        <v>129295.66666666667</v>
      </c>
      <c r="S37" s="56">
        <v>165310.66666666666</v>
      </c>
      <c r="T37" s="56">
        <v>118075.16666666667</v>
      </c>
      <c r="U37" s="52"/>
      <c r="V37" s="57"/>
      <c r="X37" s="63" t="s">
        <v>114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26592.75</v>
      </c>
      <c r="AJ37" s="56">
        <v>40557.833333333336</v>
      </c>
      <c r="AK37" s="56">
        <v>43411.666666666664</v>
      </c>
      <c r="AL37" s="56">
        <v>40874.166666666664</v>
      </c>
      <c r="AM37" s="56">
        <v>42301.5</v>
      </c>
      <c r="AN37" s="56">
        <v>43003.5</v>
      </c>
      <c r="AO37" s="56">
        <v>42487.83333333333</v>
      </c>
      <c r="AP37" s="56">
        <v>43573.833333333336</v>
      </c>
      <c r="AQ37" s="56"/>
      <c r="AR37" s="57"/>
      <c r="AT37" s="63" t="s">
        <v>22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96682.25</v>
      </c>
      <c r="BF37" s="56">
        <v>156314.5</v>
      </c>
      <c r="BG37" s="56">
        <v>190129</v>
      </c>
      <c r="BH37" s="56">
        <v>151111.33333333334</v>
      </c>
      <c r="BI37" s="56">
        <v>161668.6666666667</v>
      </c>
      <c r="BJ37" s="57">
        <v>172299.1666666667</v>
      </c>
      <c r="BK37" s="56">
        <v>207798.5</v>
      </c>
      <c r="BL37" s="56">
        <v>161649</v>
      </c>
      <c r="BM37" s="56"/>
      <c r="BN37" s="57"/>
      <c r="BO37" s="120"/>
      <c r="BP37" s="120"/>
    </row>
    <row r="38" spans="2:68" ht="15.75" thickBot="1">
      <c r="B38" s="62" t="s">
        <v>118</v>
      </c>
      <c r="C38" s="52">
        <v>195821.74358974354</v>
      </c>
      <c r="D38" s="52">
        <v>178882.5128205128</v>
      </c>
      <c r="E38" s="52">
        <v>189660.07692307694</v>
      </c>
      <c r="F38" s="52">
        <v>210782.87179487178</v>
      </c>
      <c r="G38" s="52">
        <v>214297.84615384616</v>
      </c>
      <c r="H38" s="52">
        <v>204775.3076923077</v>
      </c>
      <c r="I38" s="52">
        <v>206092.53846153847</v>
      </c>
      <c r="J38" s="52">
        <v>232089.94871794872</v>
      </c>
      <c r="K38" s="52">
        <v>230671.07692307694</v>
      </c>
      <c r="L38" s="52">
        <v>217699.1794871795</v>
      </c>
      <c r="M38" s="52">
        <v>231842.641025641</v>
      </c>
      <c r="N38" s="52">
        <v>249665.89743589738</v>
      </c>
      <c r="O38" s="52">
        <v>247671.84615384613</v>
      </c>
      <c r="P38" s="52">
        <v>230385.82051282047</v>
      </c>
      <c r="Q38" s="52">
        <v>242607.66666666666</v>
      </c>
      <c r="R38" s="52">
        <v>264677.0256410256</v>
      </c>
      <c r="S38" s="52">
        <v>258955.51282051287</v>
      </c>
      <c r="T38" s="52">
        <v>247000.46153846153</v>
      </c>
      <c r="U38" s="56"/>
      <c r="V38" s="53"/>
      <c r="X38" s="62" t="s">
        <v>118</v>
      </c>
      <c r="Y38" s="52">
        <v>23556.33333333333</v>
      </c>
      <c r="Z38" s="52">
        <v>22133.358974358973</v>
      </c>
      <c r="AA38" s="52">
        <v>21794.02564102564</v>
      </c>
      <c r="AB38" s="52">
        <v>24475.4358974359</v>
      </c>
      <c r="AC38" s="52">
        <v>24266.743589743586</v>
      </c>
      <c r="AD38" s="52">
        <v>23896.30769230769</v>
      </c>
      <c r="AE38" s="52">
        <v>24424.46153846154</v>
      </c>
      <c r="AF38" s="52">
        <v>26966.307692307695</v>
      </c>
      <c r="AG38" s="52">
        <v>27352.512820512817</v>
      </c>
      <c r="AH38" s="52">
        <v>26202.51282051282</v>
      </c>
      <c r="AI38" s="52">
        <v>26649.07692307692</v>
      </c>
      <c r="AJ38" s="52">
        <v>28616.30769230769</v>
      </c>
      <c r="AK38" s="52">
        <v>28227.512820512817</v>
      </c>
      <c r="AL38" s="52">
        <v>25886.02564102564</v>
      </c>
      <c r="AM38" s="52">
        <v>27177.948717948722</v>
      </c>
      <c r="AN38" s="52">
        <v>29222.333333333332</v>
      </c>
      <c r="AO38" s="52">
        <v>28668.564102564105</v>
      </c>
      <c r="AP38" s="52">
        <v>28174.615384615387</v>
      </c>
      <c r="AQ38" s="52"/>
      <c r="AR38" s="53"/>
      <c r="AT38" s="62" t="s">
        <v>8</v>
      </c>
      <c r="AU38" s="52">
        <v>219378.07692307688</v>
      </c>
      <c r="AV38" s="52">
        <v>201015.87179487178</v>
      </c>
      <c r="AW38" s="52">
        <v>211454.10256410256</v>
      </c>
      <c r="AX38" s="52">
        <v>235258.3076923077</v>
      </c>
      <c r="AY38" s="52">
        <v>238564.58974358975</v>
      </c>
      <c r="AZ38" s="52">
        <v>228671.61538461538</v>
      </c>
      <c r="BA38" s="52">
        <v>230517</v>
      </c>
      <c r="BB38" s="52">
        <v>259056.2564102564</v>
      </c>
      <c r="BC38" s="52">
        <v>258023.58974358975</v>
      </c>
      <c r="BD38" s="52">
        <v>243901.6923076923</v>
      </c>
      <c r="BE38" s="52">
        <v>258491.7179487179</v>
      </c>
      <c r="BF38" s="52">
        <v>278282.20512820507</v>
      </c>
      <c r="BG38" s="52">
        <v>275899.35897435894</v>
      </c>
      <c r="BH38" s="52">
        <v>256271.84615384613</v>
      </c>
      <c r="BI38" s="52">
        <v>269785.6153846154</v>
      </c>
      <c r="BJ38" s="53">
        <v>293899.35897435894</v>
      </c>
      <c r="BK38" s="52">
        <v>287624.076923077</v>
      </c>
      <c r="BL38" s="52">
        <v>275175.07692307694</v>
      </c>
      <c r="BM38" s="52"/>
      <c r="BN38" s="53"/>
      <c r="BO38" s="120"/>
      <c r="BP38" s="120"/>
    </row>
    <row r="39" spans="2:68" ht="15.75" thickBot="1">
      <c r="B39" s="63" t="s">
        <v>9</v>
      </c>
      <c r="C39" s="56">
        <v>50131.73333333334</v>
      </c>
      <c r="D39" s="56">
        <v>44526.6</v>
      </c>
      <c r="E39" s="56">
        <v>47631.966666666674</v>
      </c>
      <c r="F39" s="56">
        <v>53125.633333333324</v>
      </c>
      <c r="G39" s="56">
        <v>54886.133333333324</v>
      </c>
      <c r="H39" s="56">
        <v>50086.76666666666</v>
      </c>
      <c r="I39" s="56">
        <v>50598.566666666666</v>
      </c>
      <c r="J39" s="56">
        <v>56897.333333333336</v>
      </c>
      <c r="K39" s="56">
        <v>59205.333333333336</v>
      </c>
      <c r="L39" s="56">
        <v>53572.833333333336</v>
      </c>
      <c r="M39" s="56">
        <v>57442.933333333334</v>
      </c>
      <c r="N39" s="56">
        <v>60602.63333333334</v>
      </c>
      <c r="O39" s="56">
        <v>63291.466666666674</v>
      </c>
      <c r="P39" s="56">
        <v>56609.26666666666</v>
      </c>
      <c r="Q39" s="56">
        <v>62172.066666666666</v>
      </c>
      <c r="R39" s="56">
        <v>66681.36666666667</v>
      </c>
      <c r="S39" s="56">
        <v>67702.8787878788</v>
      </c>
      <c r="T39" s="56">
        <v>63783.78787878787</v>
      </c>
      <c r="U39" s="52"/>
      <c r="V39" s="57"/>
      <c r="X39" s="63" t="s">
        <v>9</v>
      </c>
      <c r="Y39" s="56">
        <v>8598.266666666666</v>
      </c>
      <c r="Z39" s="56">
        <v>7616.666666666667</v>
      </c>
      <c r="AA39" s="56">
        <v>7923.733333333333</v>
      </c>
      <c r="AB39" s="56">
        <v>9083.633333333335</v>
      </c>
      <c r="AC39" s="56">
        <v>9302.966666666667</v>
      </c>
      <c r="AD39" s="56">
        <v>9563.533333333333</v>
      </c>
      <c r="AE39" s="56">
        <v>8479.166666666666</v>
      </c>
      <c r="AF39" s="56">
        <v>9031.9</v>
      </c>
      <c r="AG39" s="56">
        <v>10724.566666666668</v>
      </c>
      <c r="AH39" s="56">
        <v>9448.933333333334</v>
      </c>
      <c r="AI39" s="56">
        <v>9403.2</v>
      </c>
      <c r="AJ39" s="56">
        <v>9753.466666666665</v>
      </c>
      <c r="AK39" s="56">
        <v>9684.433333333332</v>
      </c>
      <c r="AL39" s="56">
        <v>8847.966666666665</v>
      </c>
      <c r="AM39" s="56">
        <v>9078.566666666668</v>
      </c>
      <c r="AN39" s="56">
        <v>9704.533333333333</v>
      </c>
      <c r="AO39" s="56">
        <v>9440</v>
      </c>
      <c r="AP39" s="56">
        <v>9412.878787878786</v>
      </c>
      <c r="AQ39" s="56"/>
      <c r="AR39" s="57"/>
      <c r="AT39" s="63" t="s">
        <v>9</v>
      </c>
      <c r="AU39" s="56">
        <v>58730</v>
      </c>
      <c r="AV39" s="56">
        <v>52143.26666666666</v>
      </c>
      <c r="AW39" s="56">
        <v>55555.700000000004</v>
      </c>
      <c r="AX39" s="56">
        <v>62209.26666666666</v>
      </c>
      <c r="AY39" s="56">
        <v>64189.09999999999</v>
      </c>
      <c r="AZ39" s="56">
        <v>59650.299999999996</v>
      </c>
      <c r="BA39" s="56">
        <v>59077.73333333333</v>
      </c>
      <c r="BB39" s="56">
        <v>65929.23333333334</v>
      </c>
      <c r="BC39" s="56">
        <v>69929.90000000001</v>
      </c>
      <c r="BD39" s="56">
        <v>63021.76666666667</v>
      </c>
      <c r="BE39" s="56">
        <v>66846.13333333333</v>
      </c>
      <c r="BF39" s="56">
        <v>70356.1</v>
      </c>
      <c r="BG39" s="56">
        <v>72975.90000000001</v>
      </c>
      <c r="BH39" s="56">
        <v>65457.23333333333</v>
      </c>
      <c r="BI39" s="56">
        <v>71250.63333333333</v>
      </c>
      <c r="BJ39" s="57">
        <v>76385.9</v>
      </c>
      <c r="BK39" s="56">
        <v>77172.71212121213</v>
      </c>
      <c r="BL39" s="56">
        <v>73196.66666666666</v>
      </c>
      <c r="BM39" s="56"/>
      <c r="BN39" s="57"/>
      <c r="BO39" s="120"/>
      <c r="BP39" s="120"/>
    </row>
    <row r="40" spans="2:68" ht="15.75" thickBot="1">
      <c r="B40" s="62" t="s">
        <v>115</v>
      </c>
      <c r="C40" s="52">
        <v>276869.4</v>
      </c>
      <c r="D40" s="52">
        <v>288608.9333333333</v>
      </c>
      <c r="E40" s="52">
        <v>295545.4</v>
      </c>
      <c r="F40" s="52">
        <v>321122.93333333335</v>
      </c>
      <c r="G40" s="52">
        <v>294236.73333333334</v>
      </c>
      <c r="H40" s="52">
        <v>315788.5333333333</v>
      </c>
      <c r="I40" s="52">
        <v>314471.26666666666</v>
      </c>
      <c r="J40" s="52">
        <v>351536.3333333334</v>
      </c>
      <c r="K40" s="52">
        <v>327602.73333333334</v>
      </c>
      <c r="L40" s="52">
        <v>341464.4666666667</v>
      </c>
      <c r="M40" s="52">
        <v>360772.6666666666</v>
      </c>
      <c r="N40" s="52">
        <v>378431.86666666664</v>
      </c>
      <c r="O40" s="52">
        <v>351916.7333333334</v>
      </c>
      <c r="P40" s="52">
        <v>361903.5333333333</v>
      </c>
      <c r="Q40" s="52">
        <v>379929.4666666667</v>
      </c>
      <c r="R40" s="52">
        <v>406589.2</v>
      </c>
      <c r="S40" s="52">
        <v>362199.3333333334</v>
      </c>
      <c r="T40" s="52">
        <v>385798.8666666667</v>
      </c>
      <c r="U40" s="56"/>
      <c r="V40" s="53"/>
      <c r="X40" s="62" t="s">
        <v>115</v>
      </c>
      <c r="Y40" s="52">
        <v>35074.933333333334</v>
      </c>
      <c r="Z40" s="52">
        <v>33889.4</v>
      </c>
      <c r="AA40" s="52">
        <v>33030.6</v>
      </c>
      <c r="AB40" s="52">
        <v>36570.799999999996</v>
      </c>
      <c r="AC40" s="52">
        <v>35364.66666666667</v>
      </c>
      <c r="AD40" s="52">
        <v>35357.00000000001</v>
      </c>
      <c r="AE40" s="52">
        <v>34613.40000000001</v>
      </c>
      <c r="AF40" s="52">
        <v>37069.066666666666</v>
      </c>
      <c r="AG40" s="52">
        <v>36292.799999999996</v>
      </c>
      <c r="AH40" s="52">
        <v>34690.6</v>
      </c>
      <c r="AI40" s="52">
        <v>36577.399999999994</v>
      </c>
      <c r="AJ40" s="52">
        <v>38598.26666666668</v>
      </c>
      <c r="AK40" s="52">
        <v>38460.33333333333</v>
      </c>
      <c r="AL40" s="52">
        <v>36183.066666666666</v>
      </c>
      <c r="AM40" s="52">
        <v>35605.933333333334</v>
      </c>
      <c r="AN40" s="52">
        <v>37941.066666666666</v>
      </c>
      <c r="AO40" s="52">
        <v>37441.93333333333</v>
      </c>
      <c r="AP40" s="52">
        <v>37412.600000000006</v>
      </c>
      <c r="AQ40" s="52"/>
      <c r="AR40" s="53"/>
      <c r="AT40" s="62" t="s">
        <v>10</v>
      </c>
      <c r="AU40" s="52">
        <v>311944.3333333334</v>
      </c>
      <c r="AV40" s="52">
        <v>322498.3333333333</v>
      </c>
      <c r="AW40" s="52">
        <v>328576</v>
      </c>
      <c r="AX40" s="52">
        <v>357693.73333333334</v>
      </c>
      <c r="AY40" s="52">
        <v>329601.4</v>
      </c>
      <c r="AZ40" s="52">
        <v>351145.5333333333</v>
      </c>
      <c r="BA40" s="52">
        <v>349084.6666666667</v>
      </c>
      <c r="BB40" s="52">
        <v>388605.4</v>
      </c>
      <c r="BC40" s="52">
        <v>363895.5333333333</v>
      </c>
      <c r="BD40" s="52">
        <v>376155.06666666665</v>
      </c>
      <c r="BE40" s="52">
        <v>397350.06666666665</v>
      </c>
      <c r="BF40" s="52">
        <v>417030.1333333333</v>
      </c>
      <c r="BG40" s="52">
        <v>390377.0666666667</v>
      </c>
      <c r="BH40" s="52">
        <v>398086.6</v>
      </c>
      <c r="BI40" s="52">
        <v>415535.4</v>
      </c>
      <c r="BJ40" s="53">
        <v>444530.26666666666</v>
      </c>
      <c r="BK40" s="52">
        <v>399641.2666666667</v>
      </c>
      <c r="BL40" s="52">
        <v>423211.4666666667</v>
      </c>
      <c r="BM40" s="52"/>
      <c r="BN40" s="53"/>
      <c r="BO40" s="120"/>
      <c r="BP40" s="120"/>
    </row>
    <row r="41" spans="2:68" ht="15.75" thickBot="1">
      <c r="B41" s="63" t="s">
        <v>110</v>
      </c>
      <c r="C41" s="56">
        <v>120163.66666666666</v>
      </c>
      <c r="D41" s="56">
        <v>97119.16666666667</v>
      </c>
      <c r="E41" s="56">
        <v>97927.66666666667</v>
      </c>
      <c r="F41" s="56">
        <v>109150</v>
      </c>
      <c r="G41" s="56">
        <v>133861.66666666666</v>
      </c>
      <c r="H41" s="56">
        <v>109777.66666666666</v>
      </c>
      <c r="I41" s="56">
        <v>112514.66666666667</v>
      </c>
      <c r="J41" s="56">
        <v>126520.83333333334</v>
      </c>
      <c r="K41" s="56">
        <v>155443.5</v>
      </c>
      <c r="L41" s="56">
        <v>128900.16666666667</v>
      </c>
      <c r="M41" s="56">
        <v>135602.16666666666</v>
      </c>
      <c r="N41" s="56">
        <v>167651.66666666666</v>
      </c>
      <c r="O41" s="56">
        <v>191720.22222222222</v>
      </c>
      <c r="P41" s="56">
        <v>159694.8888888889</v>
      </c>
      <c r="Q41" s="56">
        <v>166766.3333333333</v>
      </c>
      <c r="R41" s="56">
        <v>179250</v>
      </c>
      <c r="S41" s="56">
        <v>207453.1111111111</v>
      </c>
      <c r="T41" s="56">
        <v>169231.77777777778</v>
      </c>
      <c r="U41" s="52"/>
      <c r="V41" s="57"/>
      <c r="X41" s="63" t="s">
        <v>110</v>
      </c>
      <c r="Y41" s="56">
        <v>51888.5</v>
      </c>
      <c r="Z41" s="56">
        <v>49155.33333333333</v>
      </c>
      <c r="AA41" s="56">
        <v>45277.833333333336</v>
      </c>
      <c r="AB41" s="56">
        <v>51603.33333333333</v>
      </c>
      <c r="AC41" s="56">
        <v>49091.333333333336</v>
      </c>
      <c r="AD41" s="56">
        <v>45566.33333333333</v>
      </c>
      <c r="AE41" s="56">
        <v>45792.83333333333</v>
      </c>
      <c r="AF41" s="56">
        <v>48408.16666666667</v>
      </c>
      <c r="AG41" s="56">
        <v>49678.33333333333</v>
      </c>
      <c r="AH41" s="56">
        <v>50464.833333333336</v>
      </c>
      <c r="AI41" s="56">
        <v>45613.5</v>
      </c>
      <c r="AJ41" s="56">
        <v>54268.555555555555</v>
      </c>
      <c r="AK41" s="56">
        <v>54107.77777777778</v>
      </c>
      <c r="AL41" s="56">
        <v>51427.1111111111</v>
      </c>
      <c r="AM41" s="56">
        <v>51449.666666666664</v>
      </c>
      <c r="AN41" s="56">
        <v>53382.666666666664</v>
      </c>
      <c r="AO41" s="56">
        <v>52201.555555555555</v>
      </c>
      <c r="AP41" s="56">
        <v>50753.77777777778</v>
      </c>
      <c r="AQ41" s="56"/>
      <c r="AR41" s="57"/>
      <c r="AT41" s="63" t="s">
        <v>11</v>
      </c>
      <c r="AU41" s="56">
        <v>172052.16666666666</v>
      </c>
      <c r="AV41" s="56">
        <v>146274.5</v>
      </c>
      <c r="AW41" s="56">
        <v>143205.5</v>
      </c>
      <c r="AX41" s="56">
        <v>160753.3333333333</v>
      </c>
      <c r="AY41" s="56">
        <v>182953</v>
      </c>
      <c r="AZ41" s="56">
        <v>155344</v>
      </c>
      <c r="BA41" s="56">
        <v>158307.5</v>
      </c>
      <c r="BB41" s="56">
        <v>174929</v>
      </c>
      <c r="BC41" s="56">
        <v>205121.8333333333</v>
      </c>
      <c r="BD41" s="56">
        <v>179365</v>
      </c>
      <c r="BE41" s="56">
        <v>181215.66666666666</v>
      </c>
      <c r="BF41" s="56">
        <v>221920.22222222222</v>
      </c>
      <c r="BG41" s="56">
        <v>245828</v>
      </c>
      <c r="BH41" s="56">
        <v>211122</v>
      </c>
      <c r="BI41" s="56">
        <v>218215.99999999997</v>
      </c>
      <c r="BJ41" s="57">
        <v>232632.66666666666</v>
      </c>
      <c r="BK41" s="56">
        <v>259654.66666666666</v>
      </c>
      <c r="BL41" s="56">
        <v>219985.55555555556</v>
      </c>
      <c r="BM41" s="56"/>
      <c r="BN41" s="57"/>
      <c r="BO41" s="120"/>
      <c r="BP41" s="120"/>
    </row>
    <row r="42" spans="2:68" ht="15.75" thickBot="1">
      <c r="B42" s="62" t="s">
        <v>2</v>
      </c>
      <c r="C42" s="52">
        <v>114636.55555555556</v>
      </c>
      <c r="D42" s="52">
        <v>96818.66666666667</v>
      </c>
      <c r="E42" s="52">
        <v>104504</v>
      </c>
      <c r="F42" s="52">
        <v>108234.33333333333</v>
      </c>
      <c r="G42" s="52">
        <v>115540.11111111111</v>
      </c>
      <c r="H42" s="52">
        <v>102394.66666666667</v>
      </c>
      <c r="I42" s="52">
        <v>106444.66666666667</v>
      </c>
      <c r="J42" s="52">
        <v>112935.88888888888</v>
      </c>
      <c r="K42" s="52">
        <v>123422.44444444445</v>
      </c>
      <c r="L42" s="52">
        <v>103950.77777777777</v>
      </c>
      <c r="M42" s="52">
        <v>108825.7777777778</v>
      </c>
      <c r="N42" s="52">
        <v>109981.11111111111</v>
      </c>
      <c r="O42" s="52">
        <v>115697.77777777777</v>
      </c>
      <c r="P42" s="52">
        <v>98313.2222222222</v>
      </c>
      <c r="Q42" s="52">
        <v>105299.55555555556</v>
      </c>
      <c r="R42" s="52">
        <v>110885.22222222223</v>
      </c>
      <c r="S42" s="52">
        <v>118572.33333333333</v>
      </c>
      <c r="T42" s="52">
        <v>100033.11111111111</v>
      </c>
      <c r="U42" s="56"/>
      <c r="V42" s="53"/>
      <c r="X42" s="62" t="s">
        <v>2</v>
      </c>
      <c r="Y42" s="52">
        <v>52387.777777777774</v>
      </c>
      <c r="Z42" s="52">
        <v>50868.55555555556</v>
      </c>
      <c r="AA42" s="52">
        <v>52837.44444444444</v>
      </c>
      <c r="AB42" s="52">
        <v>55353.555555555555</v>
      </c>
      <c r="AC42" s="52">
        <v>52093.333333333336</v>
      </c>
      <c r="AD42" s="52">
        <v>55723.44444444444</v>
      </c>
      <c r="AE42" s="52">
        <v>59154.222222222226</v>
      </c>
      <c r="AF42" s="52">
        <v>61024.55555555556</v>
      </c>
      <c r="AG42" s="52">
        <v>56147.77777777778</v>
      </c>
      <c r="AH42" s="52">
        <v>55918.555555555555</v>
      </c>
      <c r="AI42" s="52">
        <v>56175</v>
      </c>
      <c r="AJ42" s="52">
        <v>55662.8888888889</v>
      </c>
      <c r="AK42" s="52">
        <v>51720</v>
      </c>
      <c r="AL42" s="52">
        <v>51896.8888888889</v>
      </c>
      <c r="AM42" s="52">
        <v>56096.666666666664</v>
      </c>
      <c r="AN42" s="52">
        <v>57575.333333333336</v>
      </c>
      <c r="AO42" s="52">
        <v>54876.777777777774</v>
      </c>
      <c r="AP42" s="52">
        <v>56836.444444444445</v>
      </c>
      <c r="AQ42" s="52"/>
      <c r="AR42" s="53"/>
      <c r="AT42" s="62" t="s">
        <v>2</v>
      </c>
      <c r="AU42" s="52">
        <v>167024.33333333334</v>
      </c>
      <c r="AV42" s="52">
        <v>147687.22222222225</v>
      </c>
      <c r="AW42" s="52">
        <v>157341.44444444444</v>
      </c>
      <c r="AX42" s="52">
        <v>163587.88888888888</v>
      </c>
      <c r="AY42" s="52">
        <v>167633.44444444444</v>
      </c>
      <c r="AZ42" s="52">
        <v>158118.11111111112</v>
      </c>
      <c r="BA42" s="52">
        <v>165598.8888888889</v>
      </c>
      <c r="BB42" s="52">
        <v>173960.44444444444</v>
      </c>
      <c r="BC42" s="52">
        <v>179570.22222222225</v>
      </c>
      <c r="BD42" s="52">
        <v>159869.3333333333</v>
      </c>
      <c r="BE42" s="52">
        <v>165000.7777777778</v>
      </c>
      <c r="BF42" s="52">
        <v>165644</v>
      </c>
      <c r="BG42" s="52">
        <v>167417.77777777775</v>
      </c>
      <c r="BH42" s="52">
        <v>150210.1111111111</v>
      </c>
      <c r="BI42" s="52">
        <v>161396.22222222222</v>
      </c>
      <c r="BJ42" s="53">
        <v>168460.55555555556</v>
      </c>
      <c r="BK42" s="52">
        <v>173449.1111111111</v>
      </c>
      <c r="BL42" s="52">
        <v>156869.55555555556</v>
      </c>
      <c r="BM42" s="52"/>
      <c r="BN42" s="53"/>
      <c r="BO42" s="120"/>
      <c r="BP42" s="120"/>
    </row>
    <row r="43" spans="2:68" ht="15.75" thickBot="1">
      <c r="B43" s="63" t="s">
        <v>119</v>
      </c>
      <c r="C43" s="56">
        <v>302244.0370370371</v>
      </c>
      <c r="D43" s="56">
        <v>239463.92592592596</v>
      </c>
      <c r="E43" s="56">
        <v>262529.48148148146</v>
      </c>
      <c r="F43" s="56">
        <v>289262.1851851852</v>
      </c>
      <c r="G43" s="56">
        <v>322151.48148148146</v>
      </c>
      <c r="H43" s="56">
        <v>276916.5185185185</v>
      </c>
      <c r="I43" s="56">
        <v>277800.74074074073</v>
      </c>
      <c r="J43" s="56">
        <v>316218.8888888889</v>
      </c>
      <c r="K43" s="56">
        <v>351411.99999999994</v>
      </c>
      <c r="L43" s="56">
        <v>282986.7037037037</v>
      </c>
      <c r="M43" s="56">
        <v>312384.7777777778</v>
      </c>
      <c r="N43" s="56">
        <v>335698.14814814815</v>
      </c>
      <c r="O43" s="56">
        <v>371672.6666666667</v>
      </c>
      <c r="P43" s="56">
        <v>300396.5925925926</v>
      </c>
      <c r="Q43" s="56">
        <v>323501.0370370371</v>
      </c>
      <c r="R43" s="56">
        <v>350921.85185185185</v>
      </c>
      <c r="S43" s="56">
        <v>381257.2962962963</v>
      </c>
      <c r="T43" s="56">
        <v>317534.77777777775</v>
      </c>
      <c r="U43" s="52"/>
      <c r="V43" s="57"/>
      <c r="X43" s="63" t="s">
        <v>119</v>
      </c>
      <c r="Y43" s="56">
        <v>46533.07407407407</v>
      </c>
      <c r="Z43" s="56">
        <v>42308.666666666664</v>
      </c>
      <c r="AA43" s="56">
        <v>41793.07407407407</v>
      </c>
      <c r="AB43" s="56">
        <v>44954.70370370371</v>
      </c>
      <c r="AC43" s="56">
        <v>47269.07407407407</v>
      </c>
      <c r="AD43" s="56">
        <v>42455.666666666664</v>
      </c>
      <c r="AE43" s="56">
        <v>43455.74074074074</v>
      </c>
      <c r="AF43" s="56">
        <v>46379.74074074074</v>
      </c>
      <c r="AG43" s="56">
        <v>47224.18518518518</v>
      </c>
      <c r="AH43" s="56">
        <v>44161.22222222222</v>
      </c>
      <c r="AI43" s="56">
        <v>46070</v>
      </c>
      <c r="AJ43" s="56">
        <v>48867.88888888889</v>
      </c>
      <c r="AK43" s="56">
        <v>51040.29629629629</v>
      </c>
      <c r="AL43" s="56">
        <v>47186.629629629635</v>
      </c>
      <c r="AM43" s="56">
        <v>48505.88888888889</v>
      </c>
      <c r="AN43" s="56">
        <v>50226.037037037044</v>
      </c>
      <c r="AO43" s="56">
        <v>52080.77777777778</v>
      </c>
      <c r="AP43" s="56">
        <v>47728.333333333336</v>
      </c>
      <c r="AQ43" s="56"/>
      <c r="AR43" s="57"/>
      <c r="AT43" s="63" t="s">
        <v>12</v>
      </c>
      <c r="AU43" s="56">
        <v>348777.1111111111</v>
      </c>
      <c r="AV43" s="56">
        <v>281772.59259259264</v>
      </c>
      <c r="AW43" s="56">
        <v>304322.5555555555</v>
      </c>
      <c r="AX43" s="56">
        <v>334216.88888888893</v>
      </c>
      <c r="AY43" s="56">
        <v>369420.5555555555</v>
      </c>
      <c r="AZ43" s="56">
        <v>319372.18518518517</v>
      </c>
      <c r="BA43" s="56">
        <v>321256.48148148146</v>
      </c>
      <c r="BB43" s="56">
        <v>362598.6296296296</v>
      </c>
      <c r="BC43" s="56">
        <v>398636.1851851851</v>
      </c>
      <c r="BD43" s="56">
        <v>327147.92592592596</v>
      </c>
      <c r="BE43" s="56">
        <v>358454.7777777778</v>
      </c>
      <c r="BF43" s="56">
        <v>384566.037037037</v>
      </c>
      <c r="BG43" s="56">
        <v>422712.962962963</v>
      </c>
      <c r="BH43" s="56">
        <v>347583.22222222225</v>
      </c>
      <c r="BI43" s="56">
        <v>372006.92592592596</v>
      </c>
      <c r="BJ43" s="57">
        <v>401147.8888888889</v>
      </c>
      <c r="BK43" s="56">
        <v>433338.07407407404</v>
      </c>
      <c r="BL43" s="56">
        <v>365263.11111111107</v>
      </c>
      <c r="BM43" s="56"/>
      <c r="BN43" s="57"/>
      <c r="BO43" s="120"/>
      <c r="BP43" s="120"/>
    </row>
    <row r="44" spans="2:68" ht="15.75" thickBot="1">
      <c r="B44" s="62" t="s">
        <v>13</v>
      </c>
      <c r="C44" s="52">
        <v>110164.33333333333</v>
      </c>
      <c r="D44" s="52">
        <v>45801.75</v>
      </c>
      <c r="E44" s="52">
        <v>58069.91666666666</v>
      </c>
      <c r="F44" s="52">
        <v>63943.75</v>
      </c>
      <c r="G44" s="52">
        <v>121300.08333333333</v>
      </c>
      <c r="H44" s="52">
        <v>62244.666666666664</v>
      </c>
      <c r="I44" s="52">
        <v>60896</v>
      </c>
      <c r="J44" s="52">
        <v>74575.75</v>
      </c>
      <c r="K44" s="52">
        <v>132556.9166666667</v>
      </c>
      <c r="L44" s="52">
        <v>57080.83333333333</v>
      </c>
      <c r="M44" s="52">
        <v>73517.41666666667</v>
      </c>
      <c r="N44" s="52">
        <v>84480.91666666667</v>
      </c>
      <c r="O44" s="52">
        <v>140917.16666666666</v>
      </c>
      <c r="P44" s="52">
        <v>65108.333333333336</v>
      </c>
      <c r="Q44" s="52">
        <v>75231.41666666666</v>
      </c>
      <c r="R44" s="52">
        <v>85907.58333333333</v>
      </c>
      <c r="S44" s="52">
        <v>146605.66666666666</v>
      </c>
      <c r="T44" s="52">
        <v>70802.58333333333</v>
      </c>
      <c r="U44" s="56"/>
      <c r="V44" s="53"/>
      <c r="X44" s="62" t="s">
        <v>13</v>
      </c>
      <c r="Y44" s="52">
        <v>15612.166666666668</v>
      </c>
      <c r="Z44" s="52">
        <v>13538.416666666668</v>
      </c>
      <c r="AA44" s="52">
        <v>12135</v>
      </c>
      <c r="AB44" s="52">
        <v>13242.333333333332</v>
      </c>
      <c r="AC44" s="52">
        <v>16965.583333333332</v>
      </c>
      <c r="AD44" s="52">
        <v>13109.083333333334</v>
      </c>
      <c r="AE44" s="52">
        <v>12102</v>
      </c>
      <c r="AF44" s="52">
        <v>13260.916666666668</v>
      </c>
      <c r="AG44" s="52">
        <v>16806.666666666668</v>
      </c>
      <c r="AH44" s="52">
        <v>13941.25</v>
      </c>
      <c r="AI44" s="52">
        <v>13434.166666666666</v>
      </c>
      <c r="AJ44" s="52">
        <v>15376.916666666666</v>
      </c>
      <c r="AK44" s="52">
        <v>18598.333333333336</v>
      </c>
      <c r="AL44" s="52">
        <v>15619.166666666668</v>
      </c>
      <c r="AM44" s="52">
        <v>14977.166666666668</v>
      </c>
      <c r="AN44" s="52">
        <v>16295.25</v>
      </c>
      <c r="AO44" s="52">
        <v>20050.083333333332</v>
      </c>
      <c r="AP44" s="52">
        <v>18009.75</v>
      </c>
      <c r="AQ44" s="52"/>
      <c r="AR44" s="53"/>
      <c r="AT44" s="62" t="s">
        <v>13</v>
      </c>
      <c r="AU44" s="52">
        <v>125776.5</v>
      </c>
      <c r="AV44" s="52">
        <v>59340.16666666667</v>
      </c>
      <c r="AW44" s="52">
        <v>70204.91666666666</v>
      </c>
      <c r="AX44" s="52">
        <v>77186.08333333333</v>
      </c>
      <c r="AY44" s="52">
        <v>138265.66666666666</v>
      </c>
      <c r="AZ44" s="52">
        <v>75353.75</v>
      </c>
      <c r="BA44" s="52">
        <v>72998</v>
      </c>
      <c r="BB44" s="52">
        <v>87836.66666666667</v>
      </c>
      <c r="BC44" s="52">
        <v>149363.58333333334</v>
      </c>
      <c r="BD44" s="52">
        <v>71022.08333333333</v>
      </c>
      <c r="BE44" s="52">
        <v>86951.58333333334</v>
      </c>
      <c r="BF44" s="52">
        <v>99857.83333333334</v>
      </c>
      <c r="BG44" s="52">
        <v>159515.5</v>
      </c>
      <c r="BH44" s="52">
        <v>80727.5</v>
      </c>
      <c r="BI44" s="52">
        <v>90208.58333333333</v>
      </c>
      <c r="BJ44" s="53">
        <v>102202.83333333333</v>
      </c>
      <c r="BK44" s="52">
        <v>166655.75</v>
      </c>
      <c r="BL44" s="52">
        <v>88812.33333333333</v>
      </c>
      <c r="BM44" s="52"/>
      <c r="BN44" s="53"/>
      <c r="BO44" s="120"/>
      <c r="BP44" s="120"/>
    </row>
    <row r="45" spans="2:68" ht="15.75" thickBot="1">
      <c r="B45" s="63" t="s">
        <v>111</v>
      </c>
      <c r="C45" s="56">
        <v>108743.33333333333</v>
      </c>
      <c r="D45" s="56">
        <v>53130.666666666664</v>
      </c>
      <c r="E45" s="56">
        <v>72029.66666666667</v>
      </c>
      <c r="F45" s="56">
        <v>84089.33333333333</v>
      </c>
      <c r="G45" s="56">
        <v>156945.33333333334</v>
      </c>
      <c r="H45" s="56">
        <v>76822.33333333333</v>
      </c>
      <c r="I45" s="56">
        <v>71313.66666666667</v>
      </c>
      <c r="J45" s="56">
        <v>88899</v>
      </c>
      <c r="K45" s="56">
        <v>156163.66666666666</v>
      </c>
      <c r="L45" s="56">
        <v>61099.333333333336</v>
      </c>
      <c r="M45" s="56">
        <v>80882.33333333333</v>
      </c>
      <c r="N45" s="56">
        <v>79593.33333333333</v>
      </c>
      <c r="O45" s="56">
        <v>155197.33333333334</v>
      </c>
      <c r="P45" s="56">
        <v>69698</v>
      </c>
      <c r="Q45" s="56">
        <v>81584.33333333333</v>
      </c>
      <c r="R45" s="56">
        <v>93184.33333333333</v>
      </c>
      <c r="S45" s="56">
        <v>158162.66666666666</v>
      </c>
      <c r="T45" s="56">
        <v>72272</v>
      </c>
      <c r="U45" s="52"/>
      <c r="V45" s="57"/>
      <c r="X45" s="63" t="s">
        <v>111</v>
      </c>
      <c r="Y45" s="56">
        <v>48898.666666666664</v>
      </c>
      <c r="Z45" s="56">
        <v>20695</v>
      </c>
      <c r="AA45" s="56">
        <v>20354.333333333332</v>
      </c>
      <c r="AB45" s="56">
        <v>21664</v>
      </c>
      <c r="AC45" s="56">
        <v>24151.666666666668</v>
      </c>
      <c r="AD45" s="56">
        <v>20134</v>
      </c>
      <c r="AE45" s="56">
        <v>21660.666666666668</v>
      </c>
      <c r="AF45" s="56">
        <v>24176.333333333332</v>
      </c>
      <c r="AG45" s="56">
        <v>23515.666666666668</v>
      </c>
      <c r="AH45" s="56">
        <v>20387.666666666668</v>
      </c>
      <c r="AI45" s="56">
        <v>20755.666666666668</v>
      </c>
      <c r="AJ45" s="56">
        <v>37920.666666666664</v>
      </c>
      <c r="AK45" s="56">
        <v>23999</v>
      </c>
      <c r="AL45" s="56">
        <v>20974.333333333332</v>
      </c>
      <c r="AM45" s="56">
        <v>21990</v>
      </c>
      <c r="AN45" s="56">
        <v>18854.666666666668</v>
      </c>
      <c r="AO45" s="56">
        <v>18954.333333333332</v>
      </c>
      <c r="AP45" s="56">
        <v>16572.333333333332</v>
      </c>
      <c r="AQ45" s="56"/>
      <c r="AR45" s="57"/>
      <c r="AT45" s="63" t="s">
        <v>77</v>
      </c>
      <c r="AU45" s="56">
        <v>157642</v>
      </c>
      <c r="AV45" s="56">
        <v>73825.66666666666</v>
      </c>
      <c r="AW45" s="56">
        <v>92384</v>
      </c>
      <c r="AX45" s="56">
        <v>105753.33333333333</v>
      </c>
      <c r="AY45" s="56">
        <v>181097</v>
      </c>
      <c r="AZ45" s="56">
        <v>96956.33333333333</v>
      </c>
      <c r="BA45" s="56">
        <v>92974.33333333334</v>
      </c>
      <c r="BB45" s="56">
        <v>113075.33333333333</v>
      </c>
      <c r="BC45" s="56">
        <v>179679.3333333333</v>
      </c>
      <c r="BD45" s="56">
        <v>81487</v>
      </c>
      <c r="BE45" s="56">
        <v>101638</v>
      </c>
      <c r="BF45" s="56">
        <v>117514</v>
      </c>
      <c r="BG45" s="56">
        <v>179196.33333333334</v>
      </c>
      <c r="BH45" s="56">
        <v>90672.33333333333</v>
      </c>
      <c r="BI45" s="56">
        <v>103574.33333333333</v>
      </c>
      <c r="BJ45" s="57">
        <v>112039</v>
      </c>
      <c r="BK45" s="56">
        <v>177117</v>
      </c>
      <c r="BL45" s="56">
        <v>88844.33333333333</v>
      </c>
      <c r="BM45" s="56"/>
      <c r="BN45" s="57"/>
      <c r="BO45" s="120"/>
      <c r="BP45" s="120"/>
    </row>
    <row r="46" spans="2:68" ht="15.75" thickBot="1">
      <c r="B46" s="62" t="s">
        <v>14</v>
      </c>
      <c r="C46" s="52">
        <v>85682.66666666667</v>
      </c>
      <c r="D46" s="52">
        <v>72037.33333333333</v>
      </c>
      <c r="E46" s="52">
        <v>77689.88888888889</v>
      </c>
      <c r="F46" s="52">
        <v>88568</v>
      </c>
      <c r="G46" s="52">
        <v>99882.11111111111</v>
      </c>
      <c r="H46" s="52">
        <v>86793.55555555555</v>
      </c>
      <c r="I46" s="52">
        <v>88362</v>
      </c>
      <c r="J46" s="52">
        <v>101404.22222222223</v>
      </c>
      <c r="K46" s="52">
        <v>111169.44444444445</v>
      </c>
      <c r="L46" s="52">
        <v>94335.66666666667</v>
      </c>
      <c r="M46" s="52">
        <v>101084.33333333333</v>
      </c>
      <c r="N46" s="52">
        <v>110451.33333333333</v>
      </c>
      <c r="O46" s="52">
        <v>110848.11111111112</v>
      </c>
      <c r="P46" s="52">
        <v>100881.11111111112</v>
      </c>
      <c r="Q46" s="52">
        <v>108655.77777777777</v>
      </c>
      <c r="R46" s="52">
        <v>122307.77777777777</v>
      </c>
      <c r="S46" s="52">
        <v>129779</v>
      </c>
      <c r="T46" s="52">
        <v>112986.33333333333</v>
      </c>
      <c r="U46" s="56"/>
      <c r="V46" s="53"/>
      <c r="X46" s="62" t="s">
        <v>14</v>
      </c>
      <c r="Y46" s="52">
        <v>6441.333333333333</v>
      </c>
      <c r="Z46" s="52">
        <v>6249</v>
      </c>
      <c r="AA46" s="52">
        <v>5656.222222222222</v>
      </c>
      <c r="AB46" s="52">
        <v>6722.111111111112</v>
      </c>
      <c r="AC46" s="52">
        <v>7607.444444444445</v>
      </c>
      <c r="AD46" s="52">
        <v>7544.333333333333</v>
      </c>
      <c r="AE46" s="52">
        <v>7855.111111111112</v>
      </c>
      <c r="AF46" s="52">
        <v>8953.22222222222</v>
      </c>
      <c r="AG46" s="52">
        <v>9383.555555555557</v>
      </c>
      <c r="AH46" s="52">
        <v>8857.444444444445</v>
      </c>
      <c r="AI46" s="52">
        <v>9222.666666666666</v>
      </c>
      <c r="AJ46" s="52">
        <v>10311</v>
      </c>
      <c r="AK46" s="52">
        <v>9651.888888888889</v>
      </c>
      <c r="AL46" s="52">
        <v>10228.77777777778</v>
      </c>
      <c r="AM46" s="52">
        <v>10717.111111111111</v>
      </c>
      <c r="AN46" s="52">
        <v>12229.666666666666</v>
      </c>
      <c r="AO46" s="52">
        <v>12441.333333333334</v>
      </c>
      <c r="AP46" s="52">
        <v>12561</v>
      </c>
      <c r="AQ46" s="52"/>
      <c r="AR46" s="53"/>
      <c r="AT46" s="62" t="s">
        <v>14</v>
      </c>
      <c r="AU46" s="52">
        <v>92124</v>
      </c>
      <c r="AV46" s="52">
        <v>78286.33333333333</v>
      </c>
      <c r="AW46" s="52">
        <v>83346.11111111111</v>
      </c>
      <c r="AX46" s="52">
        <v>95290.11111111111</v>
      </c>
      <c r="AY46" s="52">
        <v>107489.55555555556</v>
      </c>
      <c r="AZ46" s="52">
        <v>94337.88888888888</v>
      </c>
      <c r="BA46" s="52">
        <v>96217.11111111111</v>
      </c>
      <c r="BB46" s="52">
        <v>110357.44444444445</v>
      </c>
      <c r="BC46" s="52">
        <v>120553.00000000001</v>
      </c>
      <c r="BD46" s="52">
        <v>103193.11111111112</v>
      </c>
      <c r="BE46" s="52">
        <v>110307</v>
      </c>
      <c r="BF46" s="52">
        <v>120762.33333333333</v>
      </c>
      <c r="BG46" s="52">
        <v>120500.00000000001</v>
      </c>
      <c r="BH46" s="52">
        <v>111109.8888888889</v>
      </c>
      <c r="BI46" s="52">
        <v>119372.88888888888</v>
      </c>
      <c r="BJ46" s="53">
        <v>134537.44444444444</v>
      </c>
      <c r="BK46" s="52">
        <v>142220.33333333334</v>
      </c>
      <c r="BL46" s="52">
        <v>125547.33333333333</v>
      </c>
      <c r="BM46" s="52"/>
      <c r="BN46" s="53"/>
      <c r="BO46" s="120"/>
      <c r="BP46" s="120"/>
    </row>
    <row r="47" spans="2:68" ht="15.75" thickBot="1">
      <c r="B47" s="62" t="s">
        <v>16</v>
      </c>
      <c r="C47" s="52">
        <v>97466.66666666667</v>
      </c>
      <c r="D47" s="52">
        <v>54221.666666666664</v>
      </c>
      <c r="E47" s="52">
        <v>64265.666666666664</v>
      </c>
      <c r="F47" s="52">
        <v>79715</v>
      </c>
      <c r="G47" s="52">
        <v>112387.33333333333</v>
      </c>
      <c r="H47" s="52">
        <v>73829.66666666667</v>
      </c>
      <c r="I47" s="52">
        <v>70552</v>
      </c>
      <c r="J47" s="52">
        <v>92740</v>
      </c>
      <c r="K47" s="52">
        <v>132389.66666666666</v>
      </c>
      <c r="L47" s="52">
        <v>69850.66666666667</v>
      </c>
      <c r="M47" s="52">
        <v>87530</v>
      </c>
      <c r="N47" s="52">
        <v>104704.66666666667</v>
      </c>
      <c r="O47" s="52">
        <v>133448.33333333334</v>
      </c>
      <c r="P47" s="52">
        <v>80010</v>
      </c>
      <c r="Q47" s="52">
        <v>87491.66666666667</v>
      </c>
      <c r="R47" s="52">
        <v>106091</v>
      </c>
      <c r="S47" s="52">
        <v>138861</v>
      </c>
      <c r="T47" s="52">
        <v>85508</v>
      </c>
      <c r="U47" s="52"/>
      <c r="V47" s="53"/>
      <c r="X47" s="62" t="s">
        <v>16</v>
      </c>
      <c r="Y47" s="52">
        <v>6683</v>
      </c>
      <c r="Z47" s="52">
        <v>5612.666666666667</v>
      </c>
      <c r="AA47" s="52">
        <v>5074.333333333333</v>
      </c>
      <c r="AB47" s="52">
        <v>7501.333333333333</v>
      </c>
      <c r="AC47" s="52">
        <v>8637.333333333334</v>
      </c>
      <c r="AD47" s="52">
        <v>7958.666666666667</v>
      </c>
      <c r="AE47" s="52">
        <v>7762.666666666667</v>
      </c>
      <c r="AF47" s="52">
        <v>9209.666666666666</v>
      </c>
      <c r="AG47" s="52">
        <v>9981.666666666666</v>
      </c>
      <c r="AH47" s="52">
        <v>7950</v>
      </c>
      <c r="AI47" s="52">
        <v>8162.333333333333</v>
      </c>
      <c r="AJ47" s="52">
        <v>10399</v>
      </c>
      <c r="AK47" s="52">
        <v>11358</v>
      </c>
      <c r="AL47" s="52">
        <v>8005.666666666667</v>
      </c>
      <c r="AM47" s="52">
        <v>8639.333333333334</v>
      </c>
      <c r="AN47" s="52">
        <v>11170</v>
      </c>
      <c r="AO47" s="52">
        <v>10961.666666666666</v>
      </c>
      <c r="AP47" s="52">
        <v>8557.333333333334</v>
      </c>
      <c r="AQ47" s="52"/>
      <c r="AR47" s="53"/>
      <c r="AT47" s="62" t="s">
        <v>16</v>
      </c>
      <c r="AU47" s="52">
        <v>104149.66666666667</v>
      </c>
      <c r="AV47" s="52">
        <v>59834.33333333333</v>
      </c>
      <c r="AW47" s="52">
        <v>69340</v>
      </c>
      <c r="AX47" s="52">
        <v>87216.33333333333</v>
      </c>
      <c r="AY47" s="52">
        <v>121024.66666666666</v>
      </c>
      <c r="AZ47" s="52">
        <v>81788.33333333334</v>
      </c>
      <c r="BA47" s="52">
        <v>78314.66666666667</v>
      </c>
      <c r="BB47" s="52">
        <v>101949.66666666667</v>
      </c>
      <c r="BC47" s="52">
        <v>142371.3333333333</v>
      </c>
      <c r="BD47" s="52">
        <v>77800.66666666667</v>
      </c>
      <c r="BE47" s="52">
        <v>95692.33333333333</v>
      </c>
      <c r="BF47" s="52">
        <v>115103.66666666667</v>
      </c>
      <c r="BG47" s="52">
        <v>144806.33333333334</v>
      </c>
      <c r="BH47" s="52">
        <v>88015.66666666667</v>
      </c>
      <c r="BI47" s="52">
        <v>96131</v>
      </c>
      <c r="BJ47" s="53">
        <v>117261</v>
      </c>
      <c r="BK47" s="52">
        <v>149822.66666666666</v>
      </c>
      <c r="BL47" s="52">
        <v>94065.33333333333</v>
      </c>
      <c r="BM47" s="52"/>
      <c r="BN47" s="53"/>
      <c r="BO47" s="120"/>
      <c r="BP47" s="120"/>
    </row>
    <row r="48" spans="2:68" ht="15.75" thickBot="1">
      <c r="B48" s="64" t="s">
        <v>161</v>
      </c>
      <c r="C48" s="65">
        <v>118653.19425111926</v>
      </c>
      <c r="D48" s="65">
        <v>97633.63094220594</v>
      </c>
      <c r="E48" s="65">
        <v>105205.69107651609</v>
      </c>
      <c r="F48" s="65">
        <v>127285.4612128612</v>
      </c>
      <c r="G48" s="65">
        <v>144383.9841168091</v>
      </c>
      <c r="H48" s="65">
        <v>122140.44155474156</v>
      </c>
      <c r="I48" s="65">
        <v>122200.1251017501</v>
      </c>
      <c r="J48" s="65">
        <v>139688.66895604398</v>
      </c>
      <c r="K48" s="65">
        <v>157316.26025641029</v>
      </c>
      <c r="L48" s="65">
        <v>128165.42181522182</v>
      </c>
      <c r="M48" s="65">
        <v>145032.7572954823</v>
      </c>
      <c r="N48" s="65">
        <v>158280.85047822545</v>
      </c>
      <c r="O48" s="65">
        <v>175451.57869352872</v>
      </c>
      <c r="P48" s="65">
        <v>144366.3306980057</v>
      </c>
      <c r="Q48" s="65">
        <v>155688.29272486773</v>
      </c>
      <c r="R48" s="65">
        <v>168349.83926536428</v>
      </c>
      <c r="S48" s="65">
        <v>184839.6146122396</v>
      </c>
      <c r="T48" s="65">
        <v>154101.50829170828</v>
      </c>
      <c r="U48" s="52"/>
      <c r="V48" s="66"/>
      <c r="X48" s="64" t="s">
        <v>161</v>
      </c>
      <c r="Y48" s="65">
        <v>23590.46402116402</v>
      </c>
      <c r="Z48" s="65">
        <v>20339.226831501834</v>
      </c>
      <c r="AA48" s="65">
        <v>19827.124185999186</v>
      </c>
      <c r="AB48" s="65">
        <v>23571.2056064306</v>
      </c>
      <c r="AC48" s="65">
        <v>24044.125468050468</v>
      </c>
      <c r="AD48" s="65">
        <v>22874.085866910867</v>
      </c>
      <c r="AE48" s="65">
        <v>23928.783099308104</v>
      </c>
      <c r="AF48" s="65">
        <v>25937.570522995527</v>
      </c>
      <c r="AG48" s="65">
        <v>26015.54628612129</v>
      </c>
      <c r="AH48" s="65">
        <v>24861.33067765568</v>
      </c>
      <c r="AI48" s="65">
        <v>27081.726923076927</v>
      </c>
      <c r="AJ48" s="65">
        <v>30816.0445970696</v>
      </c>
      <c r="AK48" s="65">
        <v>30029.40422262922</v>
      </c>
      <c r="AL48" s="65">
        <v>28260.487678062673</v>
      </c>
      <c r="AM48" s="65">
        <v>29161.932844932842</v>
      </c>
      <c r="AN48" s="65">
        <v>30127.257804232806</v>
      </c>
      <c r="AO48" s="65">
        <v>30062.174420024417</v>
      </c>
      <c r="AP48" s="65">
        <v>29326.974980574978</v>
      </c>
      <c r="AQ48" s="65"/>
      <c r="AR48" s="66"/>
      <c r="AT48" s="64" t="s">
        <v>17</v>
      </c>
      <c r="AU48" s="65">
        <v>142243.65827228327</v>
      </c>
      <c r="AV48" s="65">
        <v>117972.85777370777</v>
      </c>
      <c r="AW48" s="65">
        <v>125032.81526251527</v>
      </c>
      <c r="AX48" s="65">
        <v>150856.6668192918</v>
      </c>
      <c r="AY48" s="65">
        <v>168428.10958485957</v>
      </c>
      <c r="AZ48" s="65">
        <v>145014.52742165243</v>
      </c>
      <c r="BA48" s="65">
        <v>146128.90820105822</v>
      </c>
      <c r="BB48" s="65">
        <v>165626.2394790395</v>
      </c>
      <c r="BC48" s="65">
        <v>183331.8065425316</v>
      </c>
      <c r="BD48" s="65">
        <v>153026.7524928775</v>
      </c>
      <c r="BE48" s="65">
        <v>172114.48421855923</v>
      </c>
      <c r="BF48" s="65">
        <v>189096.89507529503</v>
      </c>
      <c r="BG48" s="65">
        <v>205480.98291615793</v>
      </c>
      <c r="BH48" s="65">
        <v>172626.81837606838</v>
      </c>
      <c r="BI48" s="65">
        <v>184850.22556980056</v>
      </c>
      <c r="BJ48" s="66">
        <v>198477.09706959708</v>
      </c>
      <c r="BK48" s="65">
        <v>214901.789032264</v>
      </c>
      <c r="BL48" s="65">
        <v>183428.4832722833</v>
      </c>
      <c r="BM48" s="65"/>
      <c r="BN48" s="66"/>
      <c r="BO48" s="120"/>
      <c r="BP48" s="120"/>
    </row>
  </sheetData>
  <sheetProtection/>
  <mergeCells count="63">
    <mergeCell ref="O4:R4"/>
    <mergeCell ref="S4:V4"/>
    <mergeCell ref="BK4:BN4"/>
    <mergeCell ref="X4:X5"/>
    <mergeCell ref="Y4:AB4"/>
    <mergeCell ref="AC4:AF4"/>
    <mergeCell ref="BG4:BJ4"/>
    <mergeCell ref="AY4:BB4"/>
    <mergeCell ref="AG4:AJ4"/>
    <mergeCell ref="B1:V1"/>
    <mergeCell ref="B3:V3"/>
    <mergeCell ref="X3:AR3"/>
    <mergeCell ref="AT3:BN3"/>
    <mergeCell ref="B4:B5"/>
    <mergeCell ref="C4:F4"/>
    <mergeCell ref="G4:J4"/>
    <mergeCell ref="K4:N4"/>
    <mergeCell ref="S32:V32"/>
    <mergeCell ref="S15:V15"/>
    <mergeCell ref="B14:V14"/>
    <mergeCell ref="X14:AR14"/>
    <mergeCell ref="AT14:BN14"/>
    <mergeCell ref="AK4:AN4"/>
    <mergeCell ref="BC4:BF4"/>
    <mergeCell ref="AO4:AR4"/>
    <mergeCell ref="AT4:AT5"/>
    <mergeCell ref="AU4:AX4"/>
    <mergeCell ref="C15:F15"/>
    <mergeCell ref="G15:J15"/>
    <mergeCell ref="K15:N15"/>
    <mergeCell ref="O15:R15"/>
    <mergeCell ref="B32:B33"/>
    <mergeCell ref="C32:F32"/>
    <mergeCell ref="B31:V31"/>
    <mergeCell ref="G32:J32"/>
    <mergeCell ref="K32:N32"/>
    <mergeCell ref="O32:R32"/>
    <mergeCell ref="X15:X16"/>
    <mergeCell ref="BK15:BN15"/>
    <mergeCell ref="AU15:AX15"/>
    <mergeCell ref="AY15:BB15"/>
    <mergeCell ref="BC15:BF15"/>
    <mergeCell ref="BG15:BJ15"/>
    <mergeCell ref="BC32:BF32"/>
    <mergeCell ref="BG32:BJ32"/>
    <mergeCell ref="X31:AR31"/>
    <mergeCell ref="AT31:BN31"/>
    <mergeCell ref="Y15:AB15"/>
    <mergeCell ref="AC15:AF15"/>
    <mergeCell ref="AG15:AJ15"/>
    <mergeCell ref="AK15:AN15"/>
    <mergeCell ref="AO15:AR15"/>
    <mergeCell ref="AT15:AT16"/>
    <mergeCell ref="BK32:BN32"/>
    <mergeCell ref="X32:X33"/>
    <mergeCell ref="Y32:AB32"/>
    <mergeCell ref="AC32:AF32"/>
    <mergeCell ref="AG32:AJ32"/>
    <mergeCell ref="AK32:AN32"/>
    <mergeCell ref="AO32:AR32"/>
    <mergeCell ref="AT32:AT33"/>
    <mergeCell ref="AU32:AX32"/>
    <mergeCell ref="AY32:BB32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A1">
      <selection activeCell="N11" sqref="N11:N49"/>
    </sheetView>
  </sheetViews>
  <sheetFormatPr defaultColWidth="11.421875" defaultRowHeight="15"/>
  <cols>
    <col min="1" max="1" width="11.421875" style="17" customWidth="1"/>
    <col min="2" max="2" width="50.7109375" style="17" bestFit="1" customWidth="1"/>
    <col min="3" max="10" width="8.8515625" style="17" bestFit="1" customWidth="1"/>
    <col min="11" max="12" width="9.8515625" style="17" bestFit="1" customWidth="1"/>
    <col min="13" max="16384" width="11.421875" style="17" customWidth="1"/>
  </cols>
  <sheetData>
    <row r="1" spans="1:12" ht="23.25" thickBot="1">
      <c r="A1" s="18" t="s">
        <v>91</v>
      </c>
      <c r="B1" s="302" t="s">
        <v>84</v>
      </c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2:12" ht="15.75" thickBot="1">
      <c r="B2" s="21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2:12" ht="16.5" thickBot="1" thickTop="1">
      <c r="B3" s="8"/>
      <c r="C3" s="11" t="s">
        <v>65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92</v>
      </c>
      <c r="I3" s="11" t="s">
        <v>94</v>
      </c>
      <c r="J3" s="11" t="s">
        <v>123</v>
      </c>
      <c r="K3" s="11" t="s">
        <v>122</v>
      </c>
      <c r="L3" s="11" t="s">
        <v>179</v>
      </c>
    </row>
    <row r="4" spans="2:12" ht="15.75" thickBot="1">
      <c r="B4" s="2" t="s">
        <v>0</v>
      </c>
      <c r="C4" s="123">
        <v>664026.8461538461</v>
      </c>
      <c r="D4" s="123">
        <v>514254.93406593404</v>
      </c>
      <c r="E4" s="123">
        <v>545873.7608695652</v>
      </c>
      <c r="F4" s="123">
        <v>582641.8586956522</v>
      </c>
      <c r="G4" s="123">
        <v>696716.2888888889</v>
      </c>
      <c r="H4" s="123">
        <v>536953.1098901099</v>
      </c>
      <c r="I4" s="123">
        <v>576018.2282608695</v>
      </c>
      <c r="J4" s="123">
        <v>610815.0978260869</v>
      </c>
      <c r="K4" s="123">
        <v>733388.3222222222</v>
      </c>
      <c r="L4" s="123">
        <v>583063.4615384615</v>
      </c>
    </row>
    <row r="5" spans="2:12" ht="15.75" thickBot="1">
      <c r="B5" s="5" t="s">
        <v>5</v>
      </c>
      <c r="C5" s="122">
        <v>432363.8241758242</v>
      </c>
      <c r="D5" s="122">
        <v>381699.1098901099</v>
      </c>
      <c r="E5" s="122">
        <v>408529.347826087</v>
      </c>
      <c r="F5" s="122">
        <v>447270.9130434783</v>
      </c>
      <c r="G5" s="122">
        <v>486299.9555555555</v>
      </c>
      <c r="H5" s="122">
        <v>418998.4175824176</v>
      </c>
      <c r="I5" s="122">
        <v>440576.097826087</v>
      </c>
      <c r="J5" s="122">
        <v>474823.5543478261</v>
      </c>
      <c r="K5" s="122">
        <v>504224.6</v>
      </c>
      <c r="L5" s="122">
        <v>449302.5824175824</v>
      </c>
    </row>
    <row r="6" spans="2:12" ht="15.75" thickBot="1">
      <c r="B6" s="2" t="s">
        <v>18</v>
      </c>
      <c r="C6" s="123">
        <v>3625421.967032967</v>
      </c>
      <c r="D6" s="123">
        <v>3805515.4835164836</v>
      </c>
      <c r="E6" s="123">
        <v>3868742.0434782607</v>
      </c>
      <c r="F6" s="123">
        <v>4045129.9891304346</v>
      </c>
      <c r="G6" s="123">
        <v>3927505.7444444443</v>
      </c>
      <c r="H6" s="123">
        <v>3964565.5714285714</v>
      </c>
      <c r="I6" s="123">
        <v>4036281.913043478</v>
      </c>
      <c r="J6" s="123">
        <v>4268977.0869565215</v>
      </c>
      <c r="K6" s="123">
        <v>4026432</v>
      </c>
      <c r="L6" s="123">
        <v>4151189.582417582</v>
      </c>
    </row>
    <row r="7" spans="2:12" ht="15.75" thickBot="1">
      <c r="B7" s="13" t="s">
        <v>83</v>
      </c>
      <c r="C7" s="121">
        <v>4721812.637362638</v>
      </c>
      <c r="D7" s="121">
        <v>4701469.527472528</v>
      </c>
      <c r="E7" s="121">
        <v>4823145.152173913</v>
      </c>
      <c r="F7" s="121">
        <v>5075042.760869565</v>
      </c>
      <c r="G7" s="121">
        <v>5110521.988888889</v>
      </c>
      <c r="H7" s="121">
        <v>4920517.098901099</v>
      </c>
      <c r="I7" s="121">
        <v>5052876.239130435</v>
      </c>
      <c r="J7" s="121">
        <v>5354615.739130435</v>
      </c>
      <c r="K7" s="121">
        <v>5264044.922222222</v>
      </c>
      <c r="L7" s="121">
        <v>5183555.626373626</v>
      </c>
    </row>
    <row r="8" spans="3:12" ht="15.75" thickBot="1"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2:12" ht="23.25" thickBot="1">
      <c r="B9" s="299" t="s">
        <v>237</v>
      </c>
      <c r="C9" s="300"/>
      <c r="D9" s="300"/>
      <c r="E9" s="300"/>
      <c r="F9" s="300"/>
      <c r="G9" s="300"/>
      <c r="H9" s="300"/>
      <c r="I9" s="300"/>
      <c r="J9" s="300"/>
      <c r="K9" s="300"/>
      <c r="L9" s="301"/>
    </row>
    <row r="10" spans="2:12" ht="15.75" thickBot="1">
      <c r="B10" s="22" t="s">
        <v>18</v>
      </c>
      <c r="C10" s="23" t="s">
        <v>65</v>
      </c>
      <c r="D10" s="23" t="s">
        <v>66</v>
      </c>
      <c r="E10" s="23" t="s">
        <v>67</v>
      </c>
      <c r="F10" s="23" t="s">
        <v>68</v>
      </c>
      <c r="G10" s="23" t="s">
        <v>69</v>
      </c>
      <c r="H10" s="23" t="s">
        <v>92</v>
      </c>
      <c r="I10" s="24" t="s">
        <v>94</v>
      </c>
      <c r="J10" s="24" t="s">
        <v>123</v>
      </c>
      <c r="K10" s="24" t="s">
        <v>122</v>
      </c>
      <c r="L10" s="24" t="s">
        <v>179</v>
      </c>
    </row>
    <row r="11" spans="2:14" ht="15.75" thickBot="1">
      <c r="B11" s="5" t="s">
        <v>31</v>
      </c>
      <c r="C11" s="7">
        <v>5</v>
      </c>
      <c r="D11" s="7">
        <v>8</v>
      </c>
      <c r="E11" s="7">
        <v>4</v>
      </c>
      <c r="F11" s="7">
        <v>7</v>
      </c>
      <c r="G11" s="7">
        <v>10</v>
      </c>
      <c r="H11" s="7">
        <v>5</v>
      </c>
      <c r="I11" s="7">
        <v>7</v>
      </c>
      <c r="J11" s="7">
        <v>8</v>
      </c>
      <c r="K11" s="7">
        <v>6</v>
      </c>
      <c r="L11" s="7">
        <v>8</v>
      </c>
      <c r="N11" s="120"/>
    </row>
    <row r="12" spans="2:14" ht="15.75" thickBot="1">
      <c r="B12" s="2" t="s">
        <v>32</v>
      </c>
      <c r="C12" s="4">
        <v>54</v>
      </c>
      <c r="D12" s="4">
        <v>59</v>
      </c>
      <c r="E12" s="4">
        <v>69</v>
      </c>
      <c r="F12" s="4">
        <v>56</v>
      </c>
      <c r="G12" s="4">
        <v>58</v>
      </c>
      <c r="H12" s="4">
        <v>67</v>
      </c>
      <c r="I12" s="4">
        <v>76</v>
      </c>
      <c r="J12" s="4">
        <v>72</v>
      </c>
      <c r="K12" s="4">
        <v>48</v>
      </c>
      <c r="L12" s="4">
        <v>63</v>
      </c>
      <c r="N12" s="120"/>
    </row>
    <row r="13" spans="2:14" ht="15.75" thickBot="1">
      <c r="B13" s="5" t="s">
        <v>33</v>
      </c>
      <c r="C13" s="7">
        <v>14</v>
      </c>
      <c r="D13" s="7">
        <v>23</v>
      </c>
      <c r="E13" s="7">
        <v>30</v>
      </c>
      <c r="F13" s="7">
        <v>14</v>
      </c>
      <c r="G13" s="7">
        <v>20</v>
      </c>
      <c r="H13" s="7">
        <v>33</v>
      </c>
      <c r="I13" s="7">
        <v>25</v>
      </c>
      <c r="J13" s="7">
        <v>19</v>
      </c>
      <c r="K13" s="7">
        <v>35</v>
      </c>
      <c r="L13" s="7">
        <v>36</v>
      </c>
      <c r="N13" s="120"/>
    </row>
    <row r="14" spans="2:14" ht="15.75" thickBot="1">
      <c r="B14" s="2" t="s">
        <v>34</v>
      </c>
      <c r="C14" s="4">
        <v>115</v>
      </c>
      <c r="D14" s="4">
        <v>141</v>
      </c>
      <c r="E14" s="4">
        <v>137</v>
      </c>
      <c r="F14" s="4">
        <v>139</v>
      </c>
      <c r="G14" s="4">
        <v>139</v>
      </c>
      <c r="H14" s="4">
        <v>153</v>
      </c>
      <c r="I14" s="4">
        <v>152</v>
      </c>
      <c r="J14" s="4">
        <v>141</v>
      </c>
      <c r="K14" s="4">
        <v>148</v>
      </c>
      <c r="L14" s="4">
        <v>149</v>
      </c>
      <c r="N14" s="120"/>
    </row>
    <row r="15" spans="2:14" ht="15.75" thickBot="1">
      <c r="B15" s="5" t="s">
        <v>35</v>
      </c>
      <c r="C15" s="7">
        <v>153</v>
      </c>
      <c r="D15" s="7">
        <v>170</v>
      </c>
      <c r="E15" s="7">
        <v>196</v>
      </c>
      <c r="F15" s="7">
        <v>195</v>
      </c>
      <c r="G15" s="7">
        <v>169</v>
      </c>
      <c r="H15" s="7">
        <v>177</v>
      </c>
      <c r="I15" s="7">
        <v>182</v>
      </c>
      <c r="J15" s="7">
        <v>147</v>
      </c>
      <c r="K15" s="7">
        <v>171</v>
      </c>
      <c r="L15" s="7">
        <v>185</v>
      </c>
      <c r="N15" s="120"/>
    </row>
    <row r="16" spans="2:14" ht="15.75" thickBot="1">
      <c r="B16" s="2" t="s">
        <v>36</v>
      </c>
      <c r="C16" s="4">
        <v>525</v>
      </c>
      <c r="D16" s="4">
        <v>584</v>
      </c>
      <c r="E16" s="4">
        <v>618</v>
      </c>
      <c r="F16" s="4">
        <v>585</v>
      </c>
      <c r="G16" s="4">
        <v>480</v>
      </c>
      <c r="H16" s="4">
        <v>579</v>
      </c>
      <c r="I16" s="4">
        <v>584</v>
      </c>
      <c r="J16" s="4">
        <v>512</v>
      </c>
      <c r="K16" s="4">
        <v>484</v>
      </c>
      <c r="L16" s="4">
        <v>580</v>
      </c>
      <c r="N16" s="120"/>
    </row>
    <row r="17" spans="2:14" ht="15.75" thickBot="1">
      <c r="B17" s="5" t="s">
        <v>17</v>
      </c>
      <c r="C17" s="9">
        <f>SUM(C11:C16)</f>
        <v>866</v>
      </c>
      <c r="D17" s="9">
        <f aca="true" t="shared" si="0" ref="D17:J17">SUM(D11:D16)</f>
        <v>985</v>
      </c>
      <c r="E17" s="9">
        <f t="shared" si="0"/>
        <v>1054</v>
      </c>
      <c r="F17" s="9">
        <f t="shared" si="0"/>
        <v>996</v>
      </c>
      <c r="G17" s="9">
        <f t="shared" si="0"/>
        <v>876</v>
      </c>
      <c r="H17" s="9">
        <f t="shared" si="0"/>
        <v>1014</v>
      </c>
      <c r="I17" s="9">
        <f t="shared" si="0"/>
        <v>1026</v>
      </c>
      <c r="J17" s="9">
        <f t="shared" si="0"/>
        <v>899</v>
      </c>
      <c r="K17" s="9">
        <v>892</v>
      </c>
      <c r="L17" s="9">
        <v>1021</v>
      </c>
      <c r="N17" s="120"/>
    </row>
    <row r="18" ht="15.75" thickBot="1">
      <c r="N18" s="120"/>
    </row>
    <row r="19" spans="2:14" ht="15.75" thickBot="1">
      <c r="B19" s="126" t="s">
        <v>0</v>
      </c>
      <c r="C19" s="127" t="s">
        <v>65</v>
      </c>
      <c r="D19" s="127" t="s">
        <v>66</v>
      </c>
      <c r="E19" s="127" t="s">
        <v>67</v>
      </c>
      <c r="F19" s="127" t="s">
        <v>68</v>
      </c>
      <c r="G19" s="127" t="s">
        <v>69</v>
      </c>
      <c r="H19" s="127" t="s">
        <v>92</v>
      </c>
      <c r="I19" s="127" t="s">
        <v>94</v>
      </c>
      <c r="J19" s="127" t="s">
        <v>123</v>
      </c>
      <c r="K19" s="128" t="s">
        <v>122</v>
      </c>
      <c r="L19" s="128" t="s">
        <v>179</v>
      </c>
      <c r="N19" s="120"/>
    </row>
    <row r="20" spans="2:20" ht="16.5" thickBot="1" thickTop="1">
      <c r="B20" s="129" t="s">
        <v>103</v>
      </c>
      <c r="C20" s="130">
        <v>42</v>
      </c>
      <c r="D20" s="130">
        <v>32</v>
      </c>
      <c r="E20" s="130">
        <v>27</v>
      </c>
      <c r="F20" s="130">
        <v>32</v>
      </c>
      <c r="G20" s="130">
        <v>45</v>
      </c>
      <c r="H20" s="130">
        <v>43</v>
      </c>
      <c r="I20" s="130">
        <v>36</v>
      </c>
      <c r="J20" s="131">
        <v>37</v>
      </c>
      <c r="K20" s="132">
        <v>46</v>
      </c>
      <c r="L20" s="132">
        <v>26</v>
      </c>
      <c r="M20" s="120"/>
      <c r="N20" s="120"/>
      <c r="O20" s="120"/>
      <c r="P20" s="120"/>
      <c r="Q20" s="120"/>
      <c r="R20" s="120"/>
      <c r="S20" s="120"/>
      <c r="T20" s="120"/>
    </row>
    <row r="21" spans="2:14" ht="15.75" thickBot="1">
      <c r="B21" s="133" t="s">
        <v>116</v>
      </c>
      <c r="C21" s="134">
        <v>24</v>
      </c>
      <c r="D21" s="134">
        <v>29</v>
      </c>
      <c r="E21" s="134">
        <v>46</v>
      </c>
      <c r="F21" s="134">
        <v>62</v>
      </c>
      <c r="G21" s="134">
        <v>71</v>
      </c>
      <c r="H21" s="134">
        <v>51</v>
      </c>
      <c r="I21" s="134">
        <v>57</v>
      </c>
      <c r="J21" s="135">
        <v>57</v>
      </c>
      <c r="K21" s="136">
        <v>49</v>
      </c>
      <c r="L21" s="136">
        <v>44</v>
      </c>
      <c r="M21" s="120"/>
      <c r="N21" s="120"/>
    </row>
    <row r="22" spans="2:14" ht="15.75" thickBot="1">
      <c r="B22" s="137" t="s">
        <v>104</v>
      </c>
      <c r="C22" s="138">
        <v>80</v>
      </c>
      <c r="D22" s="138">
        <v>68</v>
      </c>
      <c r="E22" s="138">
        <v>66</v>
      </c>
      <c r="F22" s="138">
        <v>65</v>
      </c>
      <c r="G22" s="138">
        <v>78</v>
      </c>
      <c r="H22" s="138">
        <v>72</v>
      </c>
      <c r="I22" s="138">
        <v>57</v>
      </c>
      <c r="J22" s="139">
        <v>61</v>
      </c>
      <c r="K22" s="140">
        <v>91</v>
      </c>
      <c r="L22" s="140">
        <v>72</v>
      </c>
      <c r="M22" s="120"/>
      <c r="N22" s="120"/>
    </row>
    <row r="23" spans="2:14" ht="15.75" thickBot="1">
      <c r="B23" s="133" t="s">
        <v>105</v>
      </c>
      <c r="C23" s="134">
        <v>259</v>
      </c>
      <c r="D23" s="134">
        <v>215</v>
      </c>
      <c r="E23" s="134">
        <v>248</v>
      </c>
      <c r="F23" s="134">
        <v>244</v>
      </c>
      <c r="G23" s="134">
        <v>247</v>
      </c>
      <c r="H23" s="134">
        <v>261</v>
      </c>
      <c r="I23" s="134">
        <v>246</v>
      </c>
      <c r="J23" s="135">
        <v>215</v>
      </c>
      <c r="K23" s="136">
        <v>257</v>
      </c>
      <c r="L23" s="136">
        <v>232</v>
      </c>
      <c r="M23" s="120"/>
      <c r="N23" s="120"/>
    </row>
    <row r="24" spans="2:14" ht="15.75" thickBot="1">
      <c r="B24" s="141" t="s">
        <v>15</v>
      </c>
      <c r="C24" s="142">
        <v>6</v>
      </c>
      <c r="D24" s="142">
        <v>4</v>
      </c>
      <c r="E24" s="142">
        <v>2</v>
      </c>
      <c r="F24" s="142">
        <v>3</v>
      </c>
      <c r="G24" s="142">
        <v>5</v>
      </c>
      <c r="H24" s="142">
        <v>7</v>
      </c>
      <c r="I24" s="142">
        <v>10</v>
      </c>
      <c r="J24" s="139">
        <v>11</v>
      </c>
      <c r="K24" s="143">
        <v>13</v>
      </c>
      <c r="L24" s="143">
        <v>1</v>
      </c>
      <c r="M24" s="120"/>
      <c r="N24" s="120"/>
    </row>
    <row r="25" spans="2:14" ht="15.75" thickBot="1">
      <c r="B25" s="133" t="s">
        <v>76</v>
      </c>
      <c r="C25" s="134">
        <v>384</v>
      </c>
      <c r="D25" s="134">
        <v>375</v>
      </c>
      <c r="E25" s="134">
        <v>345</v>
      </c>
      <c r="F25" s="134">
        <v>356</v>
      </c>
      <c r="G25" s="134">
        <v>349</v>
      </c>
      <c r="H25" s="134">
        <v>352</v>
      </c>
      <c r="I25" s="134">
        <v>296</v>
      </c>
      <c r="J25" s="135">
        <v>308</v>
      </c>
      <c r="K25" s="136">
        <v>380</v>
      </c>
      <c r="L25" s="136">
        <v>338</v>
      </c>
      <c r="M25" s="120"/>
      <c r="N25" s="120"/>
    </row>
    <row r="26" spans="2:14" ht="15.75" thickBot="1">
      <c r="B26" s="141" t="s">
        <v>106</v>
      </c>
      <c r="C26" s="144">
        <v>184</v>
      </c>
      <c r="D26" s="144">
        <v>149</v>
      </c>
      <c r="E26" s="144">
        <v>147</v>
      </c>
      <c r="F26" s="144">
        <v>144</v>
      </c>
      <c r="G26" s="144">
        <v>178</v>
      </c>
      <c r="H26" s="144">
        <v>170</v>
      </c>
      <c r="I26" s="144">
        <v>158</v>
      </c>
      <c r="J26" s="139">
        <v>133</v>
      </c>
      <c r="K26" s="145">
        <v>216</v>
      </c>
      <c r="L26" s="145">
        <v>192</v>
      </c>
      <c r="M26" s="120"/>
      <c r="N26" s="120"/>
    </row>
    <row r="27" spans="2:14" ht="15.75" thickBot="1">
      <c r="B27" s="133" t="s">
        <v>107</v>
      </c>
      <c r="C27" s="134">
        <v>83</v>
      </c>
      <c r="D27" s="134">
        <v>59</v>
      </c>
      <c r="E27" s="134">
        <v>83</v>
      </c>
      <c r="F27" s="134">
        <v>67</v>
      </c>
      <c r="G27" s="134">
        <v>81</v>
      </c>
      <c r="H27" s="134">
        <v>92</v>
      </c>
      <c r="I27" s="134">
        <v>75</v>
      </c>
      <c r="J27" s="135">
        <v>71</v>
      </c>
      <c r="K27" s="136">
        <v>102</v>
      </c>
      <c r="L27" s="136">
        <v>115</v>
      </c>
      <c r="M27" s="120"/>
      <c r="N27" s="120"/>
    </row>
    <row r="28" spans="2:14" ht="15.75" thickBot="1">
      <c r="B28" s="141" t="s">
        <v>28</v>
      </c>
      <c r="C28" s="144">
        <v>88</v>
      </c>
      <c r="D28" s="144">
        <v>79</v>
      </c>
      <c r="E28" s="144">
        <v>75</v>
      </c>
      <c r="F28" s="144">
        <v>72</v>
      </c>
      <c r="G28" s="144">
        <v>89</v>
      </c>
      <c r="H28" s="144">
        <v>86</v>
      </c>
      <c r="I28" s="144">
        <v>64</v>
      </c>
      <c r="J28" s="139">
        <v>78</v>
      </c>
      <c r="K28" s="145">
        <v>82</v>
      </c>
      <c r="L28" s="145">
        <v>96</v>
      </c>
      <c r="M28" s="120"/>
      <c r="N28" s="120"/>
    </row>
    <row r="29" spans="2:14" ht="15.75" thickBot="1">
      <c r="B29" s="133" t="s">
        <v>108</v>
      </c>
      <c r="C29" s="134">
        <v>55</v>
      </c>
      <c r="D29" s="134">
        <v>35</v>
      </c>
      <c r="E29" s="134">
        <v>55</v>
      </c>
      <c r="F29" s="134">
        <v>52</v>
      </c>
      <c r="G29" s="134">
        <v>53</v>
      </c>
      <c r="H29" s="134">
        <v>51</v>
      </c>
      <c r="I29" s="134">
        <v>57</v>
      </c>
      <c r="J29" s="135">
        <v>51</v>
      </c>
      <c r="K29" s="136">
        <v>55</v>
      </c>
      <c r="L29" s="136">
        <v>53</v>
      </c>
      <c r="M29" s="120"/>
      <c r="N29" s="120"/>
    </row>
    <row r="30" spans="2:14" ht="15.75" thickBot="1">
      <c r="B30" s="141" t="s">
        <v>117</v>
      </c>
      <c r="C30" s="144">
        <v>93</v>
      </c>
      <c r="D30" s="144">
        <v>77</v>
      </c>
      <c r="E30" s="144">
        <v>93</v>
      </c>
      <c r="F30" s="144">
        <v>73</v>
      </c>
      <c r="G30" s="144">
        <v>103</v>
      </c>
      <c r="H30" s="144">
        <v>90</v>
      </c>
      <c r="I30" s="144">
        <v>104</v>
      </c>
      <c r="J30" s="139">
        <v>79</v>
      </c>
      <c r="K30" s="145">
        <v>114</v>
      </c>
      <c r="L30" s="145">
        <v>31</v>
      </c>
      <c r="M30" s="120"/>
      <c r="N30" s="120"/>
    </row>
    <row r="31" spans="2:14" ht="15.75" thickBot="1">
      <c r="B31" s="133" t="s">
        <v>113</v>
      </c>
      <c r="C31" s="134">
        <v>18</v>
      </c>
      <c r="D31" s="134">
        <v>18</v>
      </c>
      <c r="E31" s="134">
        <v>20</v>
      </c>
      <c r="F31" s="134">
        <v>9</v>
      </c>
      <c r="G31" s="134">
        <v>11</v>
      </c>
      <c r="H31" s="134">
        <v>18</v>
      </c>
      <c r="I31" s="134">
        <v>35</v>
      </c>
      <c r="J31" s="135">
        <v>17</v>
      </c>
      <c r="K31" s="136">
        <v>19</v>
      </c>
      <c r="L31" s="136">
        <v>10</v>
      </c>
      <c r="M31" s="120"/>
      <c r="N31" s="120"/>
    </row>
    <row r="32" spans="2:14" ht="15">
      <c r="B32" s="146" t="s">
        <v>17</v>
      </c>
      <c r="C32" s="147">
        <v>1316</v>
      </c>
      <c r="D32" s="147">
        <v>1140</v>
      </c>
      <c r="E32" s="147">
        <v>1207</v>
      </c>
      <c r="F32" s="147">
        <v>1179</v>
      </c>
      <c r="G32" s="147">
        <v>1310</v>
      </c>
      <c r="H32" s="147">
        <v>1293</v>
      </c>
      <c r="I32" s="147">
        <v>1195</v>
      </c>
      <c r="J32" s="147">
        <v>1118</v>
      </c>
      <c r="K32" s="147">
        <v>1424</v>
      </c>
      <c r="L32" s="147">
        <v>1210</v>
      </c>
      <c r="M32" s="120"/>
      <c r="N32" s="120"/>
    </row>
    <row r="33" spans="2:14" ht="15.75" thickBot="1">
      <c r="B33" s="88"/>
      <c r="C33" s="124"/>
      <c r="D33" s="124"/>
      <c r="E33" s="124"/>
      <c r="F33" s="124"/>
      <c r="G33" s="124"/>
      <c r="H33" s="124"/>
      <c r="I33" s="124"/>
      <c r="J33" s="124"/>
      <c r="K33" s="125"/>
      <c r="L33" s="125"/>
      <c r="N33" s="120"/>
    </row>
    <row r="34" spans="2:14" ht="15.75" thickBot="1">
      <c r="B34" s="14" t="s">
        <v>164</v>
      </c>
      <c r="C34" s="15" t="s">
        <v>65</v>
      </c>
      <c r="D34" s="15" t="s">
        <v>66</v>
      </c>
      <c r="E34" s="15" t="s">
        <v>67</v>
      </c>
      <c r="F34" s="15" t="s">
        <v>68</v>
      </c>
      <c r="G34" s="15" t="s">
        <v>69</v>
      </c>
      <c r="H34" s="15" t="s">
        <v>92</v>
      </c>
      <c r="I34" s="15" t="s">
        <v>94</v>
      </c>
      <c r="J34" s="15" t="s">
        <v>123</v>
      </c>
      <c r="K34" s="24" t="s">
        <v>122</v>
      </c>
      <c r="L34" s="24" t="s">
        <v>179</v>
      </c>
      <c r="N34" s="120"/>
    </row>
    <row r="35" spans="2:14" ht="16.5" thickBot="1" thickTop="1">
      <c r="B35" s="5" t="s">
        <v>1</v>
      </c>
      <c r="C35" s="7">
        <v>54</v>
      </c>
      <c r="D35" s="7">
        <v>59</v>
      </c>
      <c r="E35" s="7">
        <v>54</v>
      </c>
      <c r="F35" s="7">
        <v>73</v>
      </c>
      <c r="G35" s="7">
        <v>61</v>
      </c>
      <c r="H35" s="7">
        <v>51</v>
      </c>
      <c r="I35" s="7">
        <v>52</v>
      </c>
      <c r="J35" s="7">
        <v>47</v>
      </c>
      <c r="K35" s="7">
        <v>56</v>
      </c>
      <c r="L35" s="7">
        <v>34</v>
      </c>
      <c r="N35" s="120"/>
    </row>
    <row r="36" spans="2:14" ht="15.75" thickBot="1">
      <c r="B36" s="2" t="s">
        <v>6</v>
      </c>
      <c r="C36" s="4">
        <v>15</v>
      </c>
      <c r="D36" s="4">
        <v>24</v>
      </c>
      <c r="E36" s="4">
        <v>19</v>
      </c>
      <c r="F36" s="4">
        <v>21</v>
      </c>
      <c r="G36" s="4">
        <v>12</v>
      </c>
      <c r="H36" s="4">
        <v>34</v>
      </c>
      <c r="I36" s="4">
        <v>19</v>
      </c>
      <c r="J36" s="4">
        <v>12</v>
      </c>
      <c r="K36" s="4">
        <v>15</v>
      </c>
      <c r="L36" s="4">
        <v>10</v>
      </c>
      <c r="N36" s="120"/>
    </row>
    <row r="37" spans="2:14" ht="15.75" thickBot="1">
      <c r="B37" s="5" t="s">
        <v>7</v>
      </c>
      <c r="C37" s="7">
        <v>42</v>
      </c>
      <c r="D37" s="7">
        <v>56</v>
      </c>
      <c r="E37" s="7">
        <v>66</v>
      </c>
      <c r="F37" s="7">
        <v>47</v>
      </c>
      <c r="G37" s="7">
        <v>44</v>
      </c>
      <c r="H37" s="7">
        <v>52</v>
      </c>
      <c r="I37" s="7">
        <v>62</v>
      </c>
      <c r="J37" s="7">
        <v>55</v>
      </c>
      <c r="K37" s="7">
        <v>59</v>
      </c>
      <c r="L37" s="7">
        <v>74</v>
      </c>
      <c r="N37" s="120"/>
    </row>
    <row r="38" spans="2:14" ht="15.75" thickBot="1">
      <c r="B38" s="2" t="s">
        <v>114</v>
      </c>
      <c r="C38" s="148"/>
      <c r="D38" s="148"/>
      <c r="E38" s="4">
        <v>2</v>
      </c>
      <c r="F38" s="4">
        <v>27</v>
      </c>
      <c r="G38" s="4">
        <v>29</v>
      </c>
      <c r="H38" s="4">
        <v>49</v>
      </c>
      <c r="I38" s="4">
        <v>44</v>
      </c>
      <c r="J38" s="4">
        <v>38</v>
      </c>
      <c r="K38" s="4">
        <v>40</v>
      </c>
      <c r="L38" s="4">
        <v>43</v>
      </c>
      <c r="N38" s="120"/>
    </row>
    <row r="39" spans="2:14" ht="15.75" thickBot="1">
      <c r="B39" s="5" t="s">
        <v>165</v>
      </c>
      <c r="C39" s="7">
        <v>437</v>
      </c>
      <c r="D39" s="7">
        <v>323</v>
      </c>
      <c r="E39" s="7">
        <v>328</v>
      </c>
      <c r="F39" s="7">
        <v>409</v>
      </c>
      <c r="G39" s="7">
        <v>454</v>
      </c>
      <c r="H39" s="7">
        <v>356</v>
      </c>
      <c r="I39" s="7">
        <v>360</v>
      </c>
      <c r="J39" s="7">
        <v>425</v>
      </c>
      <c r="K39" s="7">
        <v>463</v>
      </c>
      <c r="L39" s="7">
        <v>368</v>
      </c>
      <c r="N39" s="120"/>
    </row>
    <row r="40" spans="2:14" ht="15.75" thickBot="1">
      <c r="B40" s="2" t="s">
        <v>9</v>
      </c>
      <c r="C40" s="4">
        <v>72</v>
      </c>
      <c r="D40" s="4">
        <v>68</v>
      </c>
      <c r="E40" s="4">
        <v>92</v>
      </c>
      <c r="F40" s="4">
        <v>63</v>
      </c>
      <c r="G40" s="4">
        <v>82</v>
      </c>
      <c r="H40" s="4">
        <v>85</v>
      </c>
      <c r="I40" s="4">
        <v>60</v>
      </c>
      <c r="J40" s="4">
        <v>64</v>
      </c>
      <c r="K40" s="4">
        <v>72</v>
      </c>
      <c r="L40" s="4">
        <v>77</v>
      </c>
      <c r="N40" s="120"/>
    </row>
    <row r="41" spans="2:14" ht="15.75" thickBot="1">
      <c r="B41" s="5" t="s">
        <v>115</v>
      </c>
      <c r="C41" s="7">
        <v>110</v>
      </c>
      <c r="D41" s="7">
        <v>131</v>
      </c>
      <c r="E41" s="7">
        <v>126</v>
      </c>
      <c r="F41" s="7">
        <v>133</v>
      </c>
      <c r="G41" s="7">
        <v>125</v>
      </c>
      <c r="H41" s="7">
        <v>140</v>
      </c>
      <c r="I41" s="7">
        <v>110</v>
      </c>
      <c r="J41" s="7">
        <v>112</v>
      </c>
      <c r="K41" s="7">
        <v>106</v>
      </c>
      <c r="L41" s="7">
        <v>124</v>
      </c>
      <c r="N41" s="120"/>
    </row>
    <row r="42" spans="2:14" ht="15.75" thickBot="1">
      <c r="B42" s="2" t="s">
        <v>110</v>
      </c>
      <c r="C42" s="4">
        <v>11</v>
      </c>
      <c r="D42" s="4">
        <v>18</v>
      </c>
      <c r="E42" s="4">
        <v>20</v>
      </c>
      <c r="F42" s="4">
        <v>79</v>
      </c>
      <c r="G42" s="4">
        <v>62</v>
      </c>
      <c r="H42" s="4">
        <v>77</v>
      </c>
      <c r="I42" s="4">
        <v>98</v>
      </c>
      <c r="J42" s="4">
        <v>88</v>
      </c>
      <c r="K42" s="4">
        <v>72</v>
      </c>
      <c r="L42" s="4">
        <v>92</v>
      </c>
      <c r="N42" s="120"/>
    </row>
    <row r="43" spans="2:14" ht="15.75" thickBot="1">
      <c r="B43" s="5" t="s">
        <v>2</v>
      </c>
      <c r="C43" s="7">
        <v>43</v>
      </c>
      <c r="D43" s="7">
        <v>42</v>
      </c>
      <c r="E43" s="7">
        <v>42</v>
      </c>
      <c r="F43" s="7">
        <v>37</v>
      </c>
      <c r="G43" s="7">
        <v>33</v>
      </c>
      <c r="H43" s="7">
        <v>41</v>
      </c>
      <c r="I43" s="7">
        <v>49</v>
      </c>
      <c r="J43" s="7">
        <v>35</v>
      </c>
      <c r="K43" s="7">
        <v>36</v>
      </c>
      <c r="L43" s="7">
        <v>39</v>
      </c>
      <c r="N43" s="120"/>
    </row>
    <row r="44" spans="2:14" ht="15.75" thickBot="1">
      <c r="B44" s="2" t="s">
        <v>119</v>
      </c>
      <c r="C44" s="4">
        <v>327</v>
      </c>
      <c r="D44" s="4">
        <v>204</v>
      </c>
      <c r="E44" s="4">
        <v>288</v>
      </c>
      <c r="F44" s="4">
        <v>306</v>
      </c>
      <c r="G44" s="4">
        <v>212</v>
      </c>
      <c r="H44" s="4">
        <v>314</v>
      </c>
      <c r="I44" s="4">
        <v>300</v>
      </c>
      <c r="J44" s="4">
        <v>327</v>
      </c>
      <c r="K44" s="4">
        <v>357</v>
      </c>
      <c r="L44" s="4">
        <v>379</v>
      </c>
      <c r="N44" s="120"/>
    </row>
    <row r="45" spans="2:14" ht="15.75" thickBot="1">
      <c r="B45" s="5" t="s">
        <v>13</v>
      </c>
      <c r="C45" s="7">
        <v>27</v>
      </c>
      <c r="D45" s="7">
        <v>25</v>
      </c>
      <c r="E45" s="7">
        <v>30</v>
      </c>
      <c r="F45" s="7">
        <v>25</v>
      </c>
      <c r="G45" s="7">
        <v>28</v>
      </c>
      <c r="H45" s="7">
        <v>27</v>
      </c>
      <c r="I45" s="7">
        <v>19</v>
      </c>
      <c r="J45" s="7">
        <v>22</v>
      </c>
      <c r="K45" s="7">
        <v>26</v>
      </c>
      <c r="L45" s="7">
        <v>22</v>
      </c>
      <c r="N45" s="120"/>
    </row>
    <row r="46" spans="2:14" ht="15.75" thickBot="1">
      <c r="B46" s="2" t="s">
        <v>77</v>
      </c>
      <c r="C46" s="4">
        <v>12</v>
      </c>
      <c r="D46" s="4">
        <v>13</v>
      </c>
      <c r="E46" s="4">
        <v>16</v>
      </c>
      <c r="F46" s="4">
        <v>9</v>
      </c>
      <c r="G46" s="4">
        <v>7</v>
      </c>
      <c r="H46" s="4">
        <v>12</v>
      </c>
      <c r="I46" s="4">
        <v>12</v>
      </c>
      <c r="J46" s="4">
        <v>13</v>
      </c>
      <c r="K46" s="4">
        <v>20</v>
      </c>
      <c r="L46" s="4">
        <v>10</v>
      </c>
      <c r="N46" s="120"/>
    </row>
    <row r="47" spans="2:14" ht="15.75" thickBot="1">
      <c r="B47" s="5" t="s">
        <v>14</v>
      </c>
      <c r="C47" s="7">
        <v>4</v>
      </c>
      <c r="D47" s="7">
        <v>6</v>
      </c>
      <c r="E47" s="7">
        <v>9</v>
      </c>
      <c r="F47" s="7">
        <v>7</v>
      </c>
      <c r="G47" s="7">
        <v>9</v>
      </c>
      <c r="H47" s="7">
        <v>6</v>
      </c>
      <c r="I47" s="7">
        <v>8</v>
      </c>
      <c r="J47" s="7">
        <v>4</v>
      </c>
      <c r="K47" s="7">
        <v>10</v>
      </c>
      <c r="L47" s="7">
        <v>11</v>
      </c>
      <c r="N47" s="120"/>
    </row>
    <row r="48" spans="2:14" ht="15.75" thickBot="1">
      <c r="B48" s="5" t="s">
        <v>16</v>
      </c>
      <c r="C48" s="7">
        <v>0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2</v>
      </c>
      <c r="K48" s="7">
        <v>2</v>
      </c>
      <c r="L48" s="7">
        <v>2</v>
      </c>
      <c r="N48" s="120"/>
    </row>
    <row r="49" spans="2:14" ht="15.75" thickBot="1">
      <c r="B49" s="2" t="s">
        <v>17</v>
      </c>
      <c r="C49" s="12">
        <v>1154</v>
      </c>
      <c r="D49" s="12">
        <v>970</v>
      </c>
      <c r="E49" s="12">
        <v>1092</v>
      </c>
      <c r="F49" s="12">
        <v>1236</v>
      </c>
      <c r="G49" s="12">
        <v>1158</v>
      </c>
      <c r="H49" s="12">
        <v>1244</v>
      </c>
      <c r="I49" s="12">
        <v>1194</v>
      </c>
      <c r="J49" s="12">
        <v>1244</v>
      </c>
      <c r="K49" s="12">
        <v>1334</v>
      </c>
      <c r="L49" s="12">
        <v>1285</v>
      </c>
      <c r="N49" s="120"/>
    </row>
    <row r="51" spans="2:12" ht="32.25" customHeight="1">
      <c r="B51" s="305" t="s">
        <v>238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</sheetData>
  <sheetProtection/>
  <mergeCells count="4">
    <mergeCell ref="B9:L9"/>
    <mergeCell ref="B1:L1"/>
    <mergeCell ref="C2:L2"/>
    <mergeCell ref="B51:L51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98" zoomScaleNormal="98" zoomScalePageLayoutView="0" workbookViewId="0" topLeftCell="J34">
      <selection activeCell="X49" sqref="X49"/>
    </sheetView>
  </sheetViews>
  <sheetFormatPr defaultColWidth="11.421875" defaultRowHeight="15"/>
  <cols>
    <col min="1" max="1" width="10.140625" style="17" customWidth="1"/>
    <col min="2" max="2" width="31.00390625" style="17" customWidth="1"/>
    <col min="3" max="3" width="15.421875" style="17" bestFit="1" customWidth="1"/>
    <col min="4" max="12" width="11.7109375" style="17" customWidth="1"/>
    <col min="13" max="20" width="11.421875" style="17" customWidth="1"/>
    <col min="21" max="16384" width="11.421875" style="17" customWidth="1"/>
  </cols>
  <sheetData>
    <row r="1" spans="1:23" ht="23.25" thickBot="1">
      <c r="A1" s="18" t="s">
        <v>91</v>
      </c>
      <c r="B1" s="306" t="s">
        <v>89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ht="15.75" thickBot="1"/>
    <row r="3" spans="2:23" ht="15.75" thickBot="1">
      <c r="B3" s="309" t="s">
        <v>85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2:23" ht="16.5" thickBot="1" thickTop="1">
      <c r="B4" s="311" t="s">
        <v>60</v>
      </c>
      <c r="C4" s="313" t="s">
        <v>37</v>
      </c>
      <c r="D4" s="284">
        <v>2014</v>
      </c>
      <c r="E4" s="285"/>
      <c r="F4" s="285"/>
      <c r="G4" s="286"/>
      <c r="H4" s="284">
        <v>2015</v>
      </c>
      <c r="I4" s="285"/>
      <c r="J4" s="285"/>
      <c r="K4" s="286"/>
      <c r="L4" s="284">
        <v>2016</v>
      </c>
      <c r="M4" s="285"/>
      <c r="N4" s="285"/>
      <c r="O4" s="286"/>
      <c r="P4" s="293">
        <v>2017</v>
      </c>
      <c r="Q4" s="294"/>
      <c r="R4" s="294"/>
      <c r="S4" s="295"/>
      <c r="T4" s="39">
        <v>2018</v>
      </c>
      <c r="U4" s="38"/>
      <c r="V4" s="38"/>
      <c r="W4" s="37"/>
    </row>
    <row r="5" spans="2:23" ht="15.75" thickBot="1">
      <c r="B5" s="312"/>
      <c r="C5" s="314"/>
      <c r="D5" s="35" t="s">
        <v>101</v>
      </c>
      <c r="E5" s="34" t="s">
        <v>102</v>
      </c>
      <c r="F5" s="34" t="s">
        <v>121</v>
      </c>
      <c r="G5" s="33" t="s">
        <v>120</v>
      </c>
      <c r="H5" s="35" t="s">
        <v>101</v>
      </c>
      <c r="I5" s="34" t="s">
        <v>102</v>
      </c>
      <c r="J5" s="34" t="s">
        <v>121</v>
      </c>
      <c r="K5" s="33" t="s">
        <v>120</v>
      </c>
      <c r="L5" s="35" t="s">
        <v>101</v>
      </c>
      <c r="M5" s="34" t="s">
        <v>102</v>
      </c>
      <c r="N5" s="34" t="s">
        <v>121</v>
      </c>
      <c r="O5" s="33" t="s">
        <v>120</v>
      </c>
      <c r="P5" s="36" t="s">
        <v>101</v>
      </c>
      <c r="Q5" s="36" t="s">
        <v>102</v>
      </c>
      <c r="R5" s="36" t="s">
        <v>121</v>
      </c>
      <c r="S5" s="36" t="s">
        <v>120</v>
      </c>
      <c r="T5" s="35" t="s">
        <v>101</v>
      </c>
      <c r="U5" s="34" t="s">
        <v>102</v>
      </c>
      <c r="V5" s="34" t="s">
        <v>121</v>
      </c>
      <c r="W5" s="33" t="s">
        <v>120</v>
      </c>
    </row>
    <row r="6" spans="2:23" ht="15.75" thickBot="1">
      <c r="B6" s="2" t="s">
        <v>39</v>
      </c>
      <c r="C6" s="3" t="s">
        <v>38</v>
      </c>
      <c r="D6" s="30">
        <v>84311</v>
      </c>
      <c r="E6" s="30">
        <v>59905</v>
      </c>
      <c r="F6" s="30">
        <v>73840</v>
      </c>
      <c r="G6" s="30">
        <v>70554</v>
      </c>
      <c r="H6" s="30">
        <v>89547</v>
      </c>
      <c r="I6" s="30">
        <v>64190</v>
      </c>
      <c r="J6" s="30">
        <v>70075</v>
      </c>
      <c r="K6" s="30">
        <v>68392</v>
      </c>
      <c r="L6" s="30">
        <v>91625</v>
      </c>
      <c r="M6" s="29">
        <v>76521</v>
      </c>
      <c r="N6" s="29">
        <v>88961</v>
      </c>
      <c r="O6" s="29">
        <v>92684</v>
      </c>
      <c r="P6" s="29">
        <v>104077</v>
      </c>
      <c r="Q6" s="29">
        <v>82507</v>
      </c>
      <c r="R6" s="29">
        <v>96448</v>
      </c>
      <c r="S6" s="29">
        <v>98048</v>
      </c>
      <c r="T6" s="29">
        <v>114178</v>
      </c>
      <c r="U6" s="29">
        <v>73465</v>
      </c>
      <c r="V6" s="29"/>
      <c r="W6" s="29"/>
    </row>
    <row r="7" spans="2:23" ht="15.75" thickBot="1">
      <c r="B7" s="5" t="s">
        <v>40</v>
      </c>
      <c r="C7" s="6" t="s">
        <v>41</v>
      </c>
      <c r="D7" s="32">
        <v>171398</v>
      </c>
      <c r="E7" s="32">
        <v>126592</v>
      </c>
      <c r="F7" s="32">
        <v>145632</v>
      </c>
      <c r="G7" s="32">
        <v>141893</v>
      </c>
      <c r="H7" s="32">
        <v>161266</v>
      </c>
      <c r="I7" s="32">
        <v>121007</v>
      </c>
      <c r="J7" s="32">
        <v>135300</v>
      </c>
      <c r="K7" s="32">
        <v>132473</v>
      </c>
      <c r="L7" s="32">
        <v>160186</v>
      </c>
      <c r="M7" s="31">
        <v>121696</v>
      </c>
      <c r="N7" s="31">
        <v>144909</v>
      </c>
      <c r="O7" s="31">
        <v>147470</v>
      </c>
      <c r="P7" s="31">
        <v>164624</v>
      </c>
      <c r="Q7" s="31">
        <v>127900</v>
      </c>
      <c r="R7" s="31">
        <v>152331</v>
      </c>
      <c r="S7" s="31">
        <v>150273</v>
      </c>
      <c r="T7" s="31">
        <v>191814</v>
      </c>
      <c r="U7" s="31">
        <v>135569</v>
      </c>
      <c r="V7" s="31"/>
      <c r="W7" s="31"/>
    </row>
    <row r="8" spans="2:23" ht="15.75" thickBot="1">
      <c r="B8" s="2" t="s">
        <v>42</v>
      </c>
      <c r="C8" s="3" t="s">
        <v>43</v>
      </c>
      <c r="D8" s="30">
        <v>253758</v>
      </c>
      <c r="E8" s="30">
        <v>246008</v>
      </c>
      <c r="F8" s="30">
        <v>270277</v>
      </c>
      <c r="G8" s="30">
        <v>266317</v>
      </c>
      <c r="H8" s="30">
        <v>256974</v>
      </c>
      <c r="I8" s="30">
        <v>235948</v>
      </c>
      <c r="J8" s="30">
        <v>250109</v>
      </c>
      <c r="K8" s="30">
        <v>245704</v>
      </c>
      <c r="L8" s="30">
        <v>255234</v>
      </c>
      <c r="M8" s="29">
        <v>223650</v>
      </c>
      <c r="N8" s="29">
        <v>234473</v>
      </c>
      <c r="O8" s="29">
        <v>226104</v>
      </c>
      <c r="P8" s="29">
        <v>220129</v>
      </c>
      <c r="Q8" s="29">
        <v>195914</v>
      </c>
      <c r="R8" s="29">
        <v>219266</v>
      </c>
      <c r="S8" s="29">
        <v>251171</v>
      </c>
      <c r="T8" s="29">
        <v>267601</v>
      </c>
      <c r="U8" s="29">
        <v>221586</v>
      </c>
      <c r="V8" s="29"/>
      <c r="W8" s="29"/>
    </row>
    <row r="9" spans="2:23" ht="15.75" thickBot="1">
      <c r="B9" s="5" t="s">
        <v>44</v>
      </c>
      <c r="C9" s="6" t="s">
        <v>45</v>
      </c>
      <c r="D9" s="32">
        <v>177551</v>
      </c>
      <c r="E9" s="32">
        <v>168318</v>
      </c>
      <c r="F9" s="32">
        <v>174208</v>
      </c>
      <c r="G9" s="32">
        <v>165073</v>
      </c>
      <c r="H9" s="32">
        <v>164486</v>
      </c>
      <c r="I9" s="32">
        <v>158199</v>
      </c>
      <c r="J9" s="32">
        <v>180463</v>
      </c>
      <c r="K9" s="32">
        <v>178936</v>
      </c>
      <c r="L9" s="32">
        <v>181747</v>
      </c>
      <c r="M9" s="31">
        <v>166820</v>
      </c>
      <c r="N9" s="31">
        <v>184157</v>
      </c>
      <c r="O9" s="31">
        <v>190115</v>
      </c>
      <c r="P9" s="31">
        <v>182796</v>
      </c>
      <c r="Q9" s="31">
        <v>171785</v>
      </c>
      <c r="R9" s="31">
        <v>207019</v>
      </c>
      <c r="S9" s="31">
        <v>226018</v>
      </c>
      <c r="T9" s="31">
        <v>234410</v>
      </c>
      <c r="U9" s="31">
        <v>212096</v>
      </c>
      <c r="V9" s="31"/>
      <c r="W9" s="31"/>
    </row>
    <row r="10" spans="2:23" ht="15.75" thickBot="1">
      <c r="B10" s="2" t="s">
        <v>57</v>
      </c>
      <c r="C10" s="3" t="s">
        <v>58</v>
      </c>
      <c r="D10" s="30">
        <v>77232</v>
      </c>
      <c r="E10" s="30">
        <v>65589</v>
      </c>
      <c r="F10" s="30">
        <v>62105</v>
      </c>
      <c r="G10" s="30">
        <v>64485</v>
      </c>
      <c r="H10" s="30">
        <v>59126</v>
      </c>
      <c r="I10" s="30">
        <v>47836</v>
      </c>
      <c r="J10" s="30">
        <v>51628</v>
      </c>
      <c r="K10" s="30">
        <v>54638</v>
      </c>
      <c r="L10" s="30">
        <v>59170</v>
      </c>
      <c r="M10" s="29">
        <v>56530</v>
      </c>
      <c r="N10" s="29">
        <v>58871</v>
      </c>
      <c r="O10" s="29">
        <v>61190</v>
      </c>
      <c r="P10" s="29">
        <v>59468</v>
      </c>
      <c r="Q10" s="29">
        <v>55648</v>
      </c>
      <c r="R10" s="29">
        <v>68592</v>
      </c>
      <c r="S10" s="29">
        <v>73340</v>
      </c>
      <c r="T10" s="29">
        <v>73809</v>
      </c>
      <c r="U10" s="29">
        <v>63405</v>
      </c>
      <c r="V10" s="29"/>
      <c r="W10" s="29"/>
    </row>
    <row r="11" spans="2:23" ht="15.75" thickBot="1">
      <c r="B11" s="5" t="s">
        <v>46</v>
      </c>
      <c r="C11" s="6" t="s">
        <v>47</v>
      </c>
      <c r="D11" s="32">
        <v>100759</v>
      </c>
      <c r="E11" s="32">
        <v>81015</v>
      </c>
      <c r="F11" s="32">
        <v>86919</v>
      </c>
      <c r="G11" s="32">
        <v>91848</v>
      </c>
      <c r="H11" s="32">
        <v>104369</v>
      </c>
      <c r="I11" s="32">
        <v>91945</v>
      </c>
      <c r="J11" s="32">
        <v>92432</v>
      </c>
      <c r="K11" s="32">
        <v>89424</v>
      </c>
      <c r="L11" s="32">
        <v>106444</v>
      </c>
      <c r="M11" s="31">
        <v>89241</v>
      </c>
      <c r="N11" s="31">
        <v>95275</v>
      </c>
      <c r="O11" s="31">
        <v>94725</v>
      </c>
      <c r="P11" s="31">
        <v>104942</v>
      </c>
      <c r="Q11" s="31">
        <v>85605</v>
      </c>
      <c r="R11" s="31">
        <v>97547</v>
      </c>
      <c r="S11" s="31">
        <v>116191</v>
      </c>
      <c r="T11" s="31">
        <v>140380</v>
      </c>
      <c r="U11" s="31">
        <v>110466</v>
      </c>
      <c r="V11" s="31"/>
      <c r="W11" s="31"/>
    </row>
    <row r="12" spans="2:23" ht="15.75" thickBot="1">
      <c r="B12" s="2" t="s">
        <v>48</v>
      </c>
      <c r="C12" s="3" t="s">
        <v>49</v>
      </c>
      <c r="D12" s="30">
        <v>1187301</v>
      </c>
      <c r="E12" s="30">
        <v>968395</v>
      </c>
      <c r="F12" s="30">
        <v>1075284</v>
      </c>
      <c r="G12" s="30">
        <v>1136050</v>
      </c>
      <c r="H12" s="30">
        <v>1201230</v>
      </c>
      <c r="I12" s="30">
        <v>982227</v>
      </c>
      <c r="J12" s="30">
        <v>1129096</v>
      </c>
      <c r="K12" s="30">
        <v>1217061</v>
      </c>
      <c r="L12" s="30">
        <v>1341853</v>
      </c>
      <c r="M12" s="29">
        <v>1115996</v>
      </c>
      <c r="N12" s="29">
        <v>1229479</v>
      </c>
      <c r="O12" s="29">
        <v>1353341</v>
      </c>
      <c r="P12" s="29">
        <v>1386640</v>
      </c>
      <c r="Q12" s="29">
        <v>1160984</v>
      </c>
      <c r="R12" s="29">
        <v>1338773</v>
      </c>
      <c r="S12" s="29">
        <v>1525976</v>
      </c>
      <c r="T12" s="29">
        <v>1654995</v>
      </c>
      <c r="U12" s="29">
        <v>1244725</v>
      </c>
      <c r="V12" s="29"/>
      <c r="W12" s="29"/>
    </row>
    <row r="13" spans="2:23" ht="15.75" thickBot="1">
      <c r="B13" s="5" t="s">
        <v>50</v>
      </c>
      <c r="C13" s="6" t="s">
        <v>51</v>
      </c>
      <c r="D13" s="32">
        <v>121622</v>
      </c>
      <c r="E13" s="32">
        <v>116909</v>
      </c>
      <c r="F13" s="32">
        <v>120064</v>
      </c>
      <c r="G13" s="32">
        <v>124070</v>
      </c>
      <c r="H13" s="32">
        <v>103892</v>
      </c>
      <c r="I13" s="32">
        <v>108168</v>
      </c>
      <c r="J13" s="32">
        <v>117668</v>
      </c>
      <c r="K13" s="32">
        <v>124799</v>
      </c>
      <c r="L13" s="32">
        <v>107060</v>
      </c>
      <c r="M13" s="31">
        <v>122813</v>
      </c>
      <c r="N13" s="31">
        <v>124275</v>
      </c>
      <c r="O13" s="31">
        <v>129210</v>
      </c>
      <c r="P13" s="31">
        <v>104344</v>
      </c>
      <c r="Q13" s="31">
        <v>129945</v>
      </c>
      <c r="R13" s="31">
        <v>146671</v>
      </c>
      <c r="S13" s="31">
        <v>179108</v>
      </c>
      <c r="T13" s="31">
        <v>156254</v>
      </c>
      <c r="U13" s="31">
        <v>169177</v>
      </c>
      <c r="V13" s="31"/>
      <c r="W13" s="31"/>
    </row>
    <row r="14" spans="2:23" ht="15.75" thickBot="1">
      <c r="B14" s="2" t="s">
        <v>70</v>
      </c>
      <c r="C14" s="3" t="s">
        <v>52</v>
      </c>
      <c r="D14" s="30">
        <v>72444</v>
      </c>
      <c r="E14" s="30">
        <v>53510</v>
      </c>
      <c r="F14" s="30">
        <v>59169</v>
      </c>
      <c r="G14" s="30">
        <v>65153</v>
      </c>
      <c r="H14" s="30">
        <v>82831</v>
      </c>
      <c r="I14" s="30">
        <v>60028</v>
      </c>
      <c r="J14" s="30">
        <v>67092</v>
      </c>
      <c r="K14" s="30">
        <v>75280</v>
      </c>
      <c r="L14" s="30">
        <v>95690</v>
      </c>
      <c r="M14" s="29">
        <v>72238</v>
      </c>
      <c r="N14" s="29">
        <v>79835</v>
      </c>
      <c r="O14" s="29">
        <v>88052</v>
      </c>
      <c r="P14" s="29">
        <v>100093</v>
      </c>
      <c r="Q14" s="29">
        <v>82276</v>
      </c>
      <c r="R14" s="29">
        <v>89372</v>
      </c>
      <c r="S14" s="29">
        <v>104008</v>
      </c>
      <c r="T14" s="29">
        <v>125119</v>
      </c>
      <c r="U14" s="29">
        <v>91536</v>
      </c>
      <c r="V14" s="29"/>
      <c r="W14" s="29"/>
    </row>
    <row r="15" spans="2:23" ht="15.75" thickBot="1">
      <c r="B15" s="5" t="s">
        <v>53</v>
      </c>
      <c r="C15" s="6" t="s">
        <v>54</v>
      </c>
      <c r="D15" s="32">
        <v>194753</v>
      </c>
      <c r="E15" s="32">
        <v>127810</v>
      </c>
      <c r="F15" s="32">
        <v>141589</v>
      </c>
      <c r="G15" s="32">
        <v>166760</v>
      </c>
      <c r="H15" s="32">
        <v>198925</v>
      </c>
      <c r="I15" s="32">
        <v>123524</v>
      </c>
      <c r="J15" s="32">
        <v>149745</v>
      </c>
      <c r="K15" s="32">
        <v>170844</v>
      </c>
      <c r="L15" s="32">
        <v>219518</v>
      </c>
      <c r="M15" s="31">
        <v>148176</v>
      </c>
      <c r="N15" s="31">
        <v>174349</v>
      </c>
      <c r="O15" s="31">
        <v>197186</v>
      </c>
      <c r="P15" s="31">
        <v>215315</v>
      </c>
      <c r="Q15" s="31">
        <v>159531</v>
      </c>
      <c r="R15" s="31">
        <v>193891</v>
      </c>
      <c r="S15" s="31">
        <v>227465</v>
      </c>
      <c r="T15" s="31">
        <v>256375</v>
      </c>
      <c r="U15" s="31">
        <v>165088</v>
      </c>
      <c r="V15" s="31"/>
      <c r="W15" s="31"/>
    </row>
    <row r="16" spans="2:23" ht="15.75" thickBot="1">
      <c r="B16" s="2" t="s">
        <v>55</v>
      </c>
      <c r="C16" s="3" t="s">
        <v>56</v>
      </c>
      <c r="D16" s="30">
        <v>131071</v>
      </c>
      <c r="E16" s="30">
        <v>66055</v>
      </c>
      <c r="F16" s="30">
        <v>77723</v>
      </c>
      <c r="G16" s="30">
        <v>109214</v>
      </c>
      <c r="H16" s="30">
        <v>136046</v>
      </c>
      <c r="I16" s="30">
        <v>67616</v>
      </c>
      <c r="J16" s="30">
        <v>81727</v>
      </c>
      <c r="K16" s="30">
        <v>118851</v>
      </c>
      <c r="L16" s="30">
        <v>158564</v>
      </c>
      <c r="M16" s="29">
        <v>83722</v>
      </c>
      <c r="N16" s="29">
        <v>100844</v>
      </c>
      <c r="O16" s="29">
        <v>149535</v>
      </c>
      <c r="P16" s="29">
        <v>164182</v>
      </c>
      <c r="Q16" s="29">
        <v>93818</v>
      </c>
      <c r="R16" s="29">
        <v>110284</v>
      </c>
      <c r="S16" s="29">
        <v>161670</v>
      </c>
      <c r="T16" s="29">
        <v>203884</v>
      </c>
      <c r="U16" s="29">
        <v>104422</v>
      </c>
      <c r="V16" s="29"/>
      <c r="W16" s="29"/>
    </row>
    <row r="17" spans="2:24" ht="15.75" thickBot="1">
      <c r="B17" s="8"/>
      <c r="C17" s="16" t="s">
        <v>86</v>
      </c>
      <c r="D17" s="28">
        <v>2572200</v>
      </c>
      <c r="E17" s="28">
        <v>2080106</v>
      </c>
      <c r="F17" s="28">
        <v>2286810</v>
      </c>
      <c r="G17" s="28">
        <v>2401417</v>
      </c>
      <c r="H17" s="28">
        <v>2558692</v>
      </c>
      <c r="I17" s="28">
        <v>2060688</v>
      </c>
      <c r="J17" s="28">
        <v>2325335</v>
      </c>
      <c r="K17" s="28">
        <v>2476402</v>
      </c>
      <c r="L17" s="28">
        <f>SUM(L6:L16)</f>
        <v>2777091</v>
      </c>
      <c r="M17" s="28">
        <f>SUM(M6:M16)</f>
        <v>2277403</v>
      </c>
      <c r="N17" s="28">
        <f>SUM(N6:N16)</f>
        <v>2515428</v>
      </c>
      <c r="O17" s="28">
        <f>SUM(O6:O16)</f>
        <v>2729612</v>
      </c>
      <c r="P17" s="27">
        <v>2806610</v>
      </c>
      <c r="Q17" s="27">
        <v>2345913</v>
      </c>
      <c r="R17" s="27">
        <v>2720194</v>
      </c>
      <c r="S17" s="27">
        <v>3113268</v>
      </c>
      <c r="T17" s="27">
        <v>3418819</v>
      </c>
      <c r="U17" s="27">
        <f>SUM(U6:U16)</f>
        <v>2591535</v>
      </c>
      <c r="V17" s="27"/>
      <c r="W17" s="27"/>
      <c r="X17" s="120"/>
    </row>
    <row r="18" ht="15.75" thickBot="1">
      <c r="X18" s="120"/>
    </row>
    <row r="19" spans="2:24" ht="15.75" customHeight="1" thickBot="1">
      <c r="B19" s="315" t="s">
        <v>64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120"/>
    </row>
    <row r="20" spans="2:23" ht="15.75" customHeight="1" thickBot="1" thickTop="1">
      <c r="B20" s="311" t="s">
        <v>60</v>
      </c>
      <c r="C20" s="317" t="s">
        <v>37</v>
      </c>
      <c r="D20" s="284">
        <v>2014</v>
      </c>
      <c r="E20" s="285"/>
      <c r="F20" s="285"/>
      <c r="G20" s="286"/>
      <c r="H20" s="284">
        <v>2015</v>
      </c>
      <c r="I20" s="285"/>
      <c r="J20" s="285"/>
      <c r="K20" s="286"/>
      <c r="L20" s="284">
        <v>2016</v>
      </c>
      <c r="M20" s="285"/>
      <c r="N20" s="285"/>
      <c r="O20" s="286"/>
      <c r="P20" s="293">
        <v>2017</v>
      </c>
      <c r="Q20" s="294"/>
      <c r="R20" s="294"/>
      <c r="S20" s="295"/>
      <c r="T20" s="284">
        <v>2018</v>
      </c>
      <c r="U20" s="285"/>
      <c r="V20" s="285"/>
      <c r="W20" s="286"/>
    </row>
    <row r="21" spans="2:23" ht="15.75" thickBot="1">
      <c r="B21" s="312"/>
      <c r="C21" s="318"/>
      <c r="D21" s="35" t="s">
        <v>101</v>
      </c>
      <c r="E21" s="34" t="s">
        <v>102</v>
      </c>
      <c r="F21" s="34" t="s">
        <v>121</v>
      </c>
      <c r="G21" s="33" t="s">
        <v>120</v>
      </c>
      <c r="H21" s="35" t="s">
        <v>101</v>
      </c>
      <c r="I21" s="34" t="s">
        <v>102</v>
      </c>
      <c r="J21" s="34" t="s">
        <v>121</v>
      </c>
      <c r="K21" s="33" t="s">
        <v>120</v>
      </c>
      <c r="L21" s="35" t="s">
        <v>101</v>
      </c>
      <c r="M21" s="34" t="s">
        <v>102</v>
      </c>
      <c r="N21" s="34" t="s">
        <v>121</v>
      </c>
      <c r="O21" s="33" t="s">
        <v>120</v>
      </c>
      <c r="P21" s="36" t="s">
        <v>101</v>
      </c>
      <c r="Q21" s="36" t="s">
        <v>102</v>
      </c>
      <c r="R21" s="36" t="s">
        <v>121</v>
      </c>
      <c r="S21" s="36" t="s">
        <v>120</v>
      </c>
      <c r="T21" s="35" t="s">
        <v>101</v>
      </c>
      <c r="U21" s="34" t="s">
        <v>102</v>
      </c>
      <c r="V21" s="34" t="s">
        <v>121</v>
      </c>
      <c r="W21" s="33" t="s">
        <v>120</v>
      </c>
    </row>
    <row r="22" spans="2:23" ht="15.75" thickBot="1">
      <c r="B22" s="2" t="s">
        <v>39</v>
      </c>
      <c r="C22" s="3" t="s">
        <v>38</v>
      </c>
      <c r="D22" s="30">
        <v>5825</v>
      </c>
      <c r="E22" s="30">
        <v>1600</v>
      </c>
      <c r="F22" s="30">
        <v>1986</v>
      </c>
      <c r="G22" s="30">
        <v>4320</v>
      </c>
      <c r="H22" s="30">
        <v>9102</v>
      </c>
      <c r="I22" s="30">
        <v>2</v>
      </c>
      <c r="J22" s="30">
        <v>0</v>
      </c>
      <c r="K22" s="30">
        <v>0</v>
      </c>
      <c r="L22" s="30">
        <v>41</v>
      </c>
      <c r="M22" s="29">
        <v>78</v>
      </c>
      <c r="N22" s="29">
        <v>69</v>
      </c>
      <c r="O22" s="29">
        <v>0</v>
      </c>
      <c r="P22" s="29">
        <v>70</v>
      </c>
      <c r="Q22" s="29">
        <v>79</v>
      </c>
      <c r="R22" s="29">
        <v>86</v>
      </c>
      <c r="S22" s="29">
        <v>395</v>
      </c>
      <c r="T22" s="29">
        <v>239</v>
      </c>
      <c r="U22" s="29">
        <v>30</v>
      </c>
      <c r="V22" s="29"/>
      <c r="W22" s="29"/>
    </row>
    <row r="23" spans="2:23" ht="15.75" thickBot="1">
      <c r="B23" s="5" t="s">
        <v>40</v>
      </c>
      <c r="C23" s="6" t="s">
        <v>41</v>
      </c>
      <c r="D23" s="32">
        <v>17408</v>
      </c>
      <c r="E23" s="32">
        <v>7991</v>
      </c>
      <c r="F23" s="32">
        <v>10812</v>
      </c>
      <c r="G23" s="32">
        <v>11793</v>
      </c>
      <c r="H23" s="32">
        <v>19413</v>
      </c>
      <c r="I23" s="32">
        <v>12378</v>
      </c>
      <c r="J23" s="32">
        <v>14624</v>
      </c>
      <c r="K23" s="32">
        <v>12408</v>
      </c>
      <c r="L23" s="32">
        <v>18183</v>
      </c>
      <c r="M23" s="31">
        <v>10709</v>
      </c>
      <c r="N23" s="31">
        <v>11435</v>
      </c>
      <c r="O23" s="31">
        <v>11831</v>
      </c>
      <c r="P23" s="31">
        <v>19613</v>
      </c>
      <c r="Q23" s="31">
        <v>15664</v>
      </c>
      <c r="R23" s="31">
        <v>19059</v>
      </c>
      <c r="S23" s="31">
        <v>19597</v>
      </c>
      <c r="T23" s="31">
        <v>17729</v>
      </c>
      <c r="U23" s="31">
        <v>7744</v>
      </c>
      <c r="V23" s="31"/>
      <c r="W23" s="31"/>
    </row>
    <row r="24" spans="2:23" ht="15.75" thickBot="1">
      <c r="B24" s="2" t="s">
        <v>42</v>
      </c>
      <c r="C24" s="3" t="s">
        <v>43</v>
      </c>
      <c r="D24" s="30">
        <v>4163</v>
      </c>
      <c r="E24" s="30">
        <v>3050</v>
      </c>
      <c r="F24" s="30">
        <v>881</v>
      </c>
      <c r="G24" s="30">
        <v>0</v>
      </c>
      <c r="H24" s="30">
        <v>0</v>
      </c>
      <c r="I24" s="30">
        <v>63</v>
      </c>
      <c r="J24" s="30">
        <v>0</v>
      </c>
      <c r="K24" s="30">
        <v>0</v>
      </c>
      <c r="L24" s="30">
        <v>8888</v>
      </c>
      <c r="M24" s="29">
        <v>7244</v>
      </c>
      <c r="N24" s="29">
        <v>8147</v>
      </c>
      <c r="O24" s="29">
        <v>8125</v>
      </c>
      <c r="P24" s="29">
        <v>8956</v>
      </c>
      <c r="Q24" s="29">
        <v>7348</v>
      </c>
      <c r="R24" s="29">
        <v>8166</v>
      </c>
      <c r="S24" s="29">
        <v>8841</v>
      </c>
      <c r="T24" s="29">
        <v>9329</v>
      </c>
      <c r="U24" s="29">
        <v>9056</v>
      </c>
      <c r="V24" s="29"/>
      <c r="W24" s="29"/>
    </row>
    <row r="25" spans="2:23" ht="15.75" thickBot="1">
      <c r="B25" s="5" t="s">
        <v>44</v>
      </c>
      <c r="C25" s="6" t="s">
        <v>45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1">
        <v>0</v>
      </c>
      <c r="N25" s="31">
        <v>0</v>
      </c>
      <c r="O25" s="31">
        <v>0</v>
      </c>
      <c r="P25" s="31">
        <v>0</v>
      </c>
      <c r="Q25" s="31">
        <v>139</v>
      </c>
      <c r="R25" s="31">
        <v>58</v>
      </c>
      <c r="S25" s="31">
        <v>0</v>
      </c>
      <c r="T25" s="31">
        <v>44</v>
      </c>
      <c r="U25" s="31">
        <v>0</v>
      </c>
      <c r="V25" s="31"/>
      <c r="W25" s="31"/>
    </row>
    <row r="26" spans="2:23" ht="15.75" thickBot="1">
      <c r="B26" s="2" t="s">
        <v>57</v>
      </c>
      <c r="C26" s="3" t="s">
        <v>58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29">
        <v>0</v>
      </c>
      <c r="N26" s="29">
        <v>0</v>
      </c>
      <c r="O26" s="29">
        <v>0</v>
      </c>
      <c r="P26" s="29">
        <v>0</v>
      </c>
      <c r="Q26" s="29">
        <v>325</v>
      </c>
      <c r="R26" s="29">
        <v>0</v>
      </c>
      <c r="S26" s="29">
        <v>0</v>
      </c>
      <c r="T26" s="29">
        <v>0</v>
      </c>
      <c r="U26" s="29">
        <v>0</v>
      </c>
      <c r="V26" s="29"/>
      <c r="W26" s="29"/>
    </row>
    <row r="27" spans="2:23" ht="15.75" thickBot="1">
      <c r="B27" s="5" t="s">
        <v>46</v>
      </c>
      <c r="C27" s="6" t="s">
        <v>47</v>
      </c>
      <c r="D27" s="32">
        <v>0</v>
      </c>
      <c r="E27" s="32">
        <v>0</v>
      </c>
      <c r="F27" s="32">
        <v>0</v>
      </c>
      <c r="G27" s="32">
        <v>373</v>
      </c>
      <c r="H27" s="32">
        <v>0</v>
      </c>
      <c r="I27" s="32">
        <v>1364</v>
      </c>
      <c r="J27" s="32">
        <v>0</v>
      </c>
      <c r="K27" s="32">
        <v>304</v>
      </c>
      <c r="L27" s="32">
        <v>38</v>
      </c>
      <c r="M27" s="31">
        <v>0</v>
      </c>
      <c r="N27" s="31">
        <v>0</v>
      </c>
      <c r="O27" s="31">
        <v>556</v>
      </c>
      <c r="P27" s="31">
        <v>240</v>
      </c>
      <c r="Q27" s="31">
        <v>0</v>
      </c>
      <c r="R27" s="31">
        <v>0</v>
      </c>
      <c r="S27" s="31">
        <v>653</v>
      </c>
      <c r="T27" s="31">
        <v>0</v>
      </c>
      <c r="U27" s="31">
        <v>0</v>
      </c>
      <c r="V27" s="31"/>
      <c r="W27" s="31"/>
    </row>
    <row r="28" spans="2:23" ht="15.75" thickBot="1">
      <c r="B28" s="2" t="s">
        <v>48</v>
      </c>
      <c r="C28" s="3" t="s">
        <v>49</v>
      </c>
      <c r="D28" s="30">
        <v>1941100</v>
      </c>
      <c r="E28" s="30">
        <v>1649294</v>
      </c>
      <c r="F28" s="30">
        <v>1874971</v>
      </c>
      <c r="G28" s="30">
        <v>1879401</v>
      </c>
      <c r="H28" s="30">
        <v>2123958</v>
      </c>
      <c r="I28" s="30">
        <v>1837696</v>
      </c>
      <c r="J28" s="30">
        <v>2082327</v>
      </c>
      <c r="K28" s="30">
        <v>2128319</v>
      </c>
      <c r="L28" s="30">
        <v>2345436</v>
      </c>
      <c r="M28" s="29">
        <v>2035179</v>
      </c>
      <c r="N28" s="29">
        <v>2377099</v>
      </c>
      <c r="O28" s="29">
        <v>2393595</v>
      </c>
      <c r="P28" s="29">
        <v>2736818</v>
      </c>
      <c r="Q28" s="29">
        <v>2369262</v>
      </c>
      <c r="R28" s="29">
        <v>2752501</v>
      </c>
      <c r="S28" s="29">
        <v>2733441</v>
      </c>
      <c r="T28" s="29">
        <v>3005216</v>
      </c>
      <c r="U28" s="29">
        <v>2449578</v>
      </c>
      <c r="V28" s="29"/>
      <c r="W28" s="29"/>
    </row>
    <row r="29" spans="2:23" ht="15.75" thickBot="1">
      <c r="B29" s="5" t="s">
        <v>50</v>
      </c>
      <c r="C29" s="6" t="s">
        <v>51</v>
      </c>
      <c r="D29" s="32">
        <v>0</v>
      </c>
      <c r="E29" s="32">
        <v>265</v>
      </c>
      <c r="F29" s="32">
        <v>0</v>
      </c>
      <c r="G29" s="32">
        <v>335</v>
      </c>
      <c r="H29" s="32">
        <v>0</v>
      </c>
      <c r="I29" s="32">
        <v>56</v>
      </c>
      <c r="J29" s="32">
        <v>99</v>
      </c>
      <c r="K29" s="32">
        <v>656</v>
      </c>
      <c r="L29" s="32">
        <v>0</v>
      </c>
      <c r="M29" s="31">
        <v>72</v>
      </c>
      <c r="N29" s="31">
        <v>0</v>
      </c>
      <c r="O29" s="31">
        <v>636</v>
      </c>
      <c r="P29" s="31">
        <v>0</v>
      </c>
      <c r="Q29" s="31">
        <v>0</v>
      </c>
      <c r="R29" s="31">
        <v>120</v>
      </c>
      <c r="S29" s="31">
        <v>0</v>
      </c>
      <c r="T29" s="31">
        <v>0</v>
      </c>
      <c r="U29" s="31">
        <v>0</v>
      </c>
      <c r="V29" s="31"/>
      <c r="W29" s="31"/>
    </row>
    <row r="30" spans="2:23" ht="15.75" thickBot="1">
      <c r="B30" s="2" t="s">
        <v>70</v>
      </c>
      <c r="C30" s="3" t="s">
        <v>52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122</v>
      </c>
      <c r="J30" s="30">
        <v>0</v>
      </c>
      <c r="K30" s="30">
        <v>0</v>
      </c>
      <c r="L30" s="30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/>
      <c r="W30" s="29"/>
    </row>
    <row r="31" spans="2:23" ht="15.75" thickBot="1">
      <c r="B31" s="5" t="s">
        <v>53</v>
      </c>
      <c r="C31" s="6" t="s">
        <v>54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/>
      <c r="W31" s="31"/>
    </row>
    <row r="32" spans="2:23" ht="15.75" thickBot="1">
      <c r="B32" s="2" t="s">
        <v>55</v>
      </c>
      <c r="C32" s="3" t="s">
        <v>56</v>
      </c>
      <c r="D32" s="30">
        <v>1403</v>
      </c>
      <c r="E32" s="30">
        <v>597</v>
      </c>
      <c r="F32" s="30">
        <v>1042</v>
      </c>
      <c r="G32" s="30">
        <v>1013</v>
      </c>
      <c r="H32" s="30">
        <v>1379</v>
      </c>
      <c r="I32" s="30">
        <v>581</v>
      </c>
      <c r="J32" s="30">
        <v>776</v>
      </c>
      <c r="K32" s="30">
        <v>1061</v>
      </c>
      <c r="L32" s="30">
        <v>1687</v>
      </c>
      <c r="M32" s="29">
        <v>939</v>
      </c>
      <c r="N32" s="29">
        <v>863</v>
      </c>
      <c r="O32" s="29">
        <v>1533</v>
      </c>
      <c r="P32" s="29">
        <v>2212</v>
      </c>
      <c r="Q32" s="29">
        <v>896</v>
      </c>
      <c r="R32" s="29">
        <v>1190</v>
      </c>
      <c r="S32" s="29">
        <v>1726</v>
      </c>
      <c r="T32" s="29">
        <v>2776</v>
      </c>
      <c r="U32" s="29">
        <v>1042</v>
      </c>
      <c r="V32" s="29"/>
      <c r="W32" s="29"/>
    </row>
    <row r="33" spans="2:23" ht="15.75" thickBot="1">
      <c r="B33" s="8"/>
      <c r="C33" s="1" t="s">
        <v>71</v>
      </c>
      <c r="D33" s="28">
        <v>1969899</v>
      </c>
      <c r="E33" s="28">
        <v>1662797</v>
      </c>
      <c r="F33" s="28">
        <v>1889692</v>
      </c>
      <c r="G33" s="28">
        <v>1897235</v>
      </c>
      <c r="H33" s="28">
        <v>2153852</v>
      </c>
      <c r="I33" s="28">
        <v>1852262</v>
      </c>
      <c r="J33" s="28">
        <v>2097826</v>
      </c>
      <c r="K33" s="28">
        <v>2142748</v>
      </c>
      <c r="L33" s="28">
        <f>SUM(L22:L32)</f>
        <v>2374273</v>
      </c>
      <c r="M33" s="28">
        <f>SUM(M22:M32)</f>
        <v>2054221</v>
      </c>
      <c r="N33" s="27">
        <v>2397613</v>
      </c>
      <c r="O33" s="27">
        <v>2416276</v>
      </c>
      <c r="P33" s="27">
        <v>2767909</v>
      </c>
      <c r="Q33" s="27">
        <v>2393713</v>
      </c>
      <c r="R33" s="27">
        <v>2781180</v>
      </c>
      <c r="S33" s="27">
        <v>2764653</v>
      </c>
      <c r="T33" s="27">
        <v>3035333</v>
      </c>
      <c r="U33" s="27">
        <f>SUM(U22:U32)</f>
        <v>2467450</v>
      </c>
      <c r="V33" s="27"/>
      <c r="W33" s="27"/>
    </row>
    <row r="34" ht="15.75" thickBot="1">
      <c r="U34" s="120"/>
    </row>
    <row r="35" spans="2:23" ht="15.75" customHeight="1" thickBot="1">
      <c r="B35" s="315" t="s">
        <v>87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</row>
    <row r="36" spans="2:23" ht="15.75" customHeight="1" thickBot="1" thickTop="1">
      <c r="B36" s="311" t="s">
        <v>60</v>
      </c>
      <c r="C36" s="317" t="s">
        <v>37</v>
      </c>
      <c r="D36" s="284">
        <v>2014</v>
      </c>
      <c r="E36" s="285"/>
      <c r="F36" s="285"/>
      <c r="G36" s="286"/>
      <c r="H36" s="284">
        <v>2015</v>
      </c>
      <c r="I36" s="285"/>
      <c r="J36" s="285"/>
      <c r="K36" s="286"/>
      <c r="L36" s="284">
        <v>2016</v>
      </c>
      <c r="M36" s="285"/>
      <c r="N36" s="285"/>
      <c r="O36" s="286"/>
      <c r="P36" s="293">
        <v>2017</v>
      </c>
      <c r="Q36" s="294"/>
      <c r="R36" s="294"/>
      <c r="S36" s="295"/>
      <c r="T36" s="284">
        <v>2018</v>
      </c>
      <c r="U36" s="285"/>
      <c r="V36" s="285"/>
      <c r="W36" s="286"/>
    </row>
    <row r="37" spans="2:23" ht="15.75" thickBot="1">
      <c r="B37" s="312"/>
      <c r="C37" s="318"/>
      <c r="D37" s="35" t="s">
        <v>101</v>
      </c>
      <c r="E37" s="34" t="s">
        <v>102</v>
      </c>
      <c r="F37" s="34" t="s">
        <v>121</v>
      </c>
      <c r="G37" s="33" t="s">
        <v>120</v>
      </c>
      <c r="H37" s="35" t="s">
        <v>101</v>
      </c>
      <c r="I37" s="34" t="s">
        <v>102</v>
      </c>
      <c r="J37" s="34" t="s">
        <v>121</v>
      </c>
      <c r="K37" s="33" t="s">
        <v>120</v>
      </c>
      <c r="L37" s="35" t="s">
        <v>101</v>
      </c>
      <c r="M37" s="34" t="s">
        <v>102</v>
      </c>
      <c r="N37" s="34" t="s">
        <v>121</v>
      </c>
      <c r="O37" s="33" t="s">
        <v>120</v>
      </c>
      <c r="P37" s="36" t="s">
        <v>101</v>
      </c>
      <c r="Q37" s="36" t="s">
        <v>102</v>
      </c>
      <c r="R37" s="36" t="s">
        <v>121</v>
      </c>
      <c r="S37" s="36" t="s">
        <v>120</v>
      </c>
      <c r="T37" s="35" t="s">
        <v>101</v>
      </c>
      <c r="U37" s="34" t="s">
        <v>102</v>
      </c>
      <c r="V37" s="34" t="s">
        <v>121</v>
      </c>
      <c r="W37" s="33" t="s">
        <v>120</v>
      </c>
    </row>
    <row r="38" spans="2:23" ht="15.75" thickBot="1">
      <c r="B38" s="2" t="s">
        <v>39</v>
      </c>
      <c r="C38" s="3" t="s">
        <v>38</v>
      </c>
      <c r="D38" s="30">
        <v>173655</v>
      </c>
      <c r="E38" s="30">
        <v>280209</v>
      </c>
      <c r="F38" s="30">
        <v>355193</v>
      </c>
      <c r="G38" s="30">
        <v>325425</v>
      </c>
      <c r="H38" s="30">
        <v>241252</v>
      </c>
      <c r="I38" s="30">
        <v>375686</v>
      </c>
      <c r="J38" s="30">
        <v>380669</v>
      </c>
      <c r="K38" s="30">
        <v>433663</v>
      </c>
      <c r="L38" s="30">
        <v>304162</v>
      </c>
      <c r="M38" s="29">
        <v>341833</v>
      </c>
      <c r="N38" s="29">
        <v>681805</v>
      </c>
      <c r="O38" s="29">
        <v>513744</v>
      </c>
      <c r="P38" s="29">
        <v>323814</v>
      </c>
      <c r="Q38" s="29">
        <v>402365</v>
      </c>
      <c r="R38" s="29">
        <v>634520</v>
      </c>
      <c r="S38" s="29">
        <v>639704</v>
      </c>
      <c r="T38" s="29">
        <v>462205</v>
      </c>
      <c r="U38" s="29">
        <v>543469</v>
      </c>
      <c r="V38" s="29"/>
      <c r="W38" s="29"/>
    </row>
    <row r="39" spans="2:23" ht="15.75" thickBot="1">
      <c r="B39" s="5" t="s">
        <v>40</v>
      </c>
      <c r="C39" s="6" t="s">
        <v>41</v>
      </c>
      <c r="D39" s="32">
        <v>150687</v>
      </c>
      <c r="E39" s="32">
        <v>156216</v>
      </c>
      <c r="F39" s="32">
        <v>173068</v>
      </c>
      <c r="G39" s="32">
        <v>167077</v>
      </c>
      <c r="H39" s="32">
        <v>118658</v>
      </c>
      <c r="I39" s="32">
        <v>123556</v>
      </c>
      <c r="J39" s="32">
        <v>122929</v>
      </c>
      <c r="K39" s="32">
        <v>178227</v>
      </c>
      <c r="L39" s="32">
        <v>120223</v>
      </c>
      <c r="M39" s="31">
        <v>124681</v>
      </c>
      <c r="N39" s="31">
        <v>133209</v>
      </c>
      <c r="O39" s="31">
        <v>105178</v>
      </c>
      <c r="P39" s="31">
        <v>137122</v>
      </c>
      <c r="Q39" s="31">
        <v>153728</v>
      </c>
      <c r="R39" s="31">
        <v>165243</v>
      </c>
      <c r="S39" s="31">
        <v>151364</v>
      </c>
      <c r="T39" s="31">
        <v>127014</v>
      </c>
      <c r="U39" s="31">
        <v>151661</v>
      </c>
      <c r="V39" s="31"/>
      <c r="W39" s="31"/>
    </row>
    <row r="40" spans="2:23" ht="15.75" thickBot="1">
      <c r="B40" s="2" t="s">
        <v>42</v>
      </c>
      <c r="C40" s="3" t="s">
        <v>43</v>
      </c>
      <c r="D40" s="30">
        <v>213546</v>
      </c>
      <c r="E40" s="30">
        <v>219765</v>
      </c>
      <c r="F40" s="30">
        <v>209780</v>
      </c>
      <c r="G40" s="30">
        <v>258962</v>
      </c>
      <c r="H40" s="30">
        <v>167100</v>
      </c>
      <c r="I40" s="30">
        <v>190384</v>
      </c>
      <c r="J40" s="30">
        <v>193557</v>
      </c>
      <c r="K40" s="30">
        <v>178980</v>
      </c>
      <c r="L40" s="30">
        <v>185845</v>
      </c>
      <c r="M40" s="29">
        <v>183419</v>
      </c>
      <c r="N40" s="29">
        <v>179602</v>
      </c>
      <c r="O40" s="29">
        <v>300893</v>
      </c>
      <c r="P40" s="29">
        <v>262332</v>
      </c>
      <c r="Q40" s="29">
        <v>327493</v>
      </c>
      <c r="R40" s="29">
        <v>312565</v>
      </c>
      <c r="S40" s="29">
        <v>294227</v>
      </c>
      <c r="T40" s="29">
        <v>273888</v>
      </c>
      <c r="U40" s="29">
        <v>236647</v>
      </c>
      <c r="V40" s="29"/>
      <c r="W40" s="29"/>
    </row>
    <row r="41" spans="2:23" ht="15.75" thickBot="1">
      <c r="B41" s="5" t="s">
        <v>44</v>
      </c>
      <c r="C41" s="6" t="s">
        <v>45</v>
      </c>
      <c r="D41" s="32">
        <v>91571</v>
      </c>
      <c r="E41" s="32">
        <v>93483</v>
      </c>
      <c r="F41" s="32">
        <v>80701</v>
      </c>
      <c r="G41" s="32">
        <v>81246</v>
      </c>
      <c r="H41" s="32">
        <v>64579</v>
      </c>
      <c r="I41" s="32">
        <v>63395</v>
      </c>
      <c r="J41" s="32">
        <v>71228</v>
      </c>
      <c r="K41" s="32">
        <v>67586</v>
      </c>
      <c r="L41" s="32">
        <v>57993</v>
      </c>
      <c r="M41" s="31">
        <v>87948</v>
      </c>
      <c r="N41" s="31">
        <v>86521</v>
      </c>
      <c r="O41" s="31">
        <v>78972</v>
      </c>
      <c r="P41" s="31">
        <v>84635</v>
      </c>
      <c r="Q41" s="31">
        <v>79193</v>
      </c>
      <c r="R41" s="31">
        <v>84413</v>
      </c>
      <c r="S41" s="31">
        <v>92842</v>
      </c>
      <c r="T41" s="31">
        <v>76117</v>
      </c>
      <c r="U41" s="31">
        <v>76719</v>
      </c>
      <c r="V41" s="31"/>
      <c r="W41" s="31"/>
    </row>
    <row r="42" spans="2:23" ht="15.75" thickBot="1">
      <c r="B42" s="2" t="s">
        <v>57</v>
      </c>
      <c r="C42" s="3" t="s">
        <v>58</v>
      </c>
      <c r="D42" s="30">
        <v>27871</v>
      </c>
      <c r="E42" s="30">
        <v>35538</v>
      </c>
      <c r="F42" s="30">
        <v>62074</v>
      </c>
      <c r="G42" s="30">
        <v>58563</v>
      </c>
      <c r="H42" s="30">
        <v>25961</v>
      </c>
      <c r="I42" s="30">
        <v>38793</v>
      </c>
      <c r="J42" s="30">
        <v>63616</v>
      </c>
      <c r="K42" s="30">
        <v>48902</v>
      </c>
      <c r="L42" s="30">
        <v>22544</v>
      </c>
      <c r="M42" s="29">
        <v>67451</v>
      </c>
      <c r="N42" s="29">
        <v>30199</v>
      </c>
      <c r="O42" s="29">
        <v>32142</v>
      </c>
      <c r="P42" s="29">
        <v>17014</v>
      </c>
      <c r="Q42" s="29">
        <v>24442</v>
      </c>
      <c r="R42" s="29">
        <v>24364</v>
      </c>
      <c r="S42" s="29">
        <v>36722</v>
      </c>
      <c r="T42" s="29">
        <v>27396</v>
      </c>
      <c r="U42" s="29">
        <v>45830</v>
      </c>
      <c r="V42" s="29"/>
      <c r="W42" s="29"/>
    </row>
    <row r="43" spans="2:23" ht="15.75" thickBot="1">
      <c r="B43" s="5" t="s">
        <v>46</v>
      </c>
      <c r="C43" s="6" t="s">
        <v>47</v>
      </c>
      <c r="D43" s="32">
        <v>17295</v>
      </c>
      <c r="E43" s="32">
        <v>23233</v>
      </c>
      <c r="F43" s="32">
        <v>14386</v>
      </c>
      <c r="G43" s="32">
        <v>11301</v>
      </c>
      <c r="H43" s="32">
        <v>6688</v>
      </c>
      <c r="I43" s="32">
        <v>10659</v>
      </c>
      <c r="J43" s="32">
        <v>8190</v>
      </c>
      <c r="K43" s="32">
        <v>9219</v>
      </c>
      <c r="L43" s="32">
        <v>11655</v>
      </c>
      <c r="M43" s="31">
        <v>6918</v>
      </c>
      <c r="N43" s="31">
        <v>7084</v>
      </c>
      <c r="O43" s="31">
        <v>7773</v>
      </c>
      <c r="P43" s="31">
        <v>8156</v>
      </c>
      <c r="Q43" s="31">
        <v>6175</v>
      </c>
      <c r="R43" s="31">
        <v>7959</v>
      </c>
      <c r="S43" s="31">
        <v>9860</v>
      </c>
      <c r="T43" s="31">
        <v>12622</v>
      </c>
      <c r="U43" s="31">
        <v>6815</v>
      </c>
      <c r="V43" s="31"/>
      <c r="W43" s="31"/>
    </row>
    <row r="44" spans="2:23" ht="15.75" thickBot="1">
      <c r="B44" s="2" t="s">
        <v>48</v>
      </c>
      <c r="C44" s="3" t="s">
        <v>49</v>
      </c>
      <c r="D44" s="30">
        <v>4240502</v>
      </c>
      <c r="E44" s="30">
        <v>4835030</v>
      </c>
      <c r="F44" s="30">
        <v>4812954</v>
      </c>
      <c r="G44" s="30">
        <v>5350047</v>
      </c>
      <c r="H44" s="30">
        <v>4303626</v>
      </c>
      <c r="I44" s="30">
        <v>4285407</v>
      </c>
      <c r="J44" s="30">
        <v>4283328</v>
      </c>
      <c r="K44" s="30">
        <v>4641081</v>
      </c>
      <c r="L44" s="30">
        <v>4626793</v>
      </c>
      <c r="M44" s="29">
        <v>4687985</v>
      </c>
      <c r="N44" s="29">
        <v>4480724</v>
      </c>
      <c r="O44" s="29">
        <v>4964539</v>
      </c>
      <c r="P44" s="29">
        <v>4738412</v>
      </c>
      <c r="Q44" s="29">
        <v>4701912</v>
      </c>
      <c r="R44" s="29">
        <v>4831430</v>
      </c>
      <c r="S44" s="29">
        <v>5199830</v>
      </c>
      <c r="T44" s="29">
        <v>4829802</v>
      </c>
      <c r="U44" s="29">
        <v>4763739</v>
      </c>
      <c r="V44" s="29"/>
      <c r="W44" s="29"/>
    </row>
    <row r="45" spans="2:23" ht="15.75" thickBot="1">
      <c r="B45" s="5" t="s">
        <v>50</v>
      </c>
      <c r="C45" s="6" t="s">
        <v>51</v>
      </c>
      <c r="D45" s="32">
        <v>76604</v>
      </c>
      <c r="E45" s="32">
        <v>67816</v>
      </c>
      <c r="F45" s="32">
        <v>60359</v>
      </c>
      <c r="G45" s="32">
        <v>73087</v>
      </c>
      <c r="H45" s="32">
        <v>56375</v>
      </c>
      <c r="I45" s="32">
        <v>65725</v>
      </c>
      <c r="J45" s="32">
        <v>68743</v>
      </c>
      <c r="K45" s="32">
        <v>52717</v>
      </c>
      <c r="L45" s="32">
        <v>45651</v>
      </c>
      <c r="M45" s="31">
        <v>56260</v>
      </c>
      <c r="N45" s="31">
        <v>40104</v>
      </c>
      <c r="O45" s="31">
        <v>77543</v>
      </c>
      <c r="P45" s="31">
        <v>63840</v>
      </c>
      <c r="Q45" s="31">
        <v>35134</v>
      </c>
      <c r="R45" s="31">
        <v>33629</v>
      </c>
      <c r="S45" s="31">
        <v>98183</v>
      </c>
      <c r="T45" s="31">
        <v>241503</v>
      </c>
      <c r="U45" s="31">
        <v>256247</v>
      </c>
      <c r="V45" s="31"/>
      <c r="W45" s="31"/>
    </row>
    <row r="46" spans="2:23" ht="15.75" thickBot="1">
      <c r="B46" s="2" t="s">
        <v>70</v>
      </c>
      <c r="C46" s="3" t="s">
        <v>52</v>
      </c>
      <c r="D46" s="30">
        <v>14140</v>
      </c>
      <c r="E46" s="30">
        <v>9131</v>
      </c>
      <c r="F46" s="30">
        <v>3182</v>
      </c>
      <c r="G46" s="30">
        <v>3816</v>
      </c>
      <c r="H46" s="30">
        <v>4955</v>
      </c>
      <c r="I46" s="30">
        <v>5995</v>
      </c>
      <c r="J46" s="30">
        <v>3022</v>
      </c>
      <c r="K46" s="30">
        <v>5328</v>
      </c>
      <c r="L46" s="30">
        <v>6696</v>
      </c>
      <c r="M46" s="29">
        <v>10079</v>
      </c>
      <c r="N46" s="29">
        <v>4426</v>
      </c>
      <c r="O46" s="29">
        <v>6938</v>
      </c>
      <c r="P46" s="29">
        <v>9796</v>
      </c>
      <c r="Q46" s="29">
        <v>10180</v>
      </c>
      <c r="R46" s="29">
        <v>2370</v>
      </c>
      <c r="S46" s="29">
        <v>7707</v>
      </c>
      <c r="T46" s="29">
        <v>8671</v>
      </c>
      <c r="U46" s="29">
        <v>6285</v>
      </c>
      <c r="V46" s="29"/>
      <c r="W46" s="29"/>
    </row>
    <row r="47" spans="2:23" ht="15.75" thickBot="1">
      <c r="B47" s="5" t="s">
        <v>53</v>
      </c>
      <c r="C47" s="6" t="s">
        <v>54</v>
      </c>
      <c r="D47" s="32">
        <v>526819</v>
      </c>
      <c r="E47" s="32">
        <v>478812</v>
      </c>
      <c r="F47" s="32">
        <v>307801</v>
      </c>
      <c r="G47" s="32">
        <v>453505</v>
      </c>
      <c r="H47" s="32">
        <v>506622</v>
      </c>
      <c r="I47" s="32">
        <v>477052</v>
      </c>
      <c r="J47" s="32">
        <v>375606</v>
      </c>
      <c r="K47" s="32">
        <v>650255</v>
      </c>
      <c r="L47" s="32">
        <v>593302</v>
      </c>
      <c r="M47" s="31">
        <v>472890</v>
      </c>
      <c r="N47" s="31">
        <v>296978</v>
      </c>
      <c r="O47" s="31">
        <v>644939</v>
      </c>
      <c r="P47" s="31">
        <v>525621</v>
      </c>
      <c r="Q47" s="31">
        <v>542818</v>
      </c>
      <c r="R47" s="31">
        <v>696068</v>
      </c>
      <c r="S47" s="31">
        <v>1039016</v>
      </c>
      <c r="T47" s="31">
        <v>885577</v>
      </c>
      <c r="U47" s="31">
        <v>577443</v>
      </c>
      <c r="V47" s="31"/>
      <c r="W47" s="31"/>
    </row>
    <row r="48" spans="2:23" ht="15.75" thickBot="1">
      <c r="B48" s="2" t="s">
        <v>55</v>
      </c>
      <c r="C48" s="3" t="s">
        <v>56</v>
      </c>
      <c r="D48" s="30">
        <v>311075</v>
      </c>
      <c r="E48" s="30">
        <v>430350</v>
      </c>
      <c r="F48" s="30">
        <v>426705</v>
      </c>
      <c r="G48" s="30">
        <v>275296</v>
      </c>
      <c r="H48" s="30">
        <v>259296</v>
      </c>
      <c r="I48" s="30">
        <v>246824</v>
      </c>
      <c r="J48" s="30">
        <v>331913</v>
      </c>
      <c r="K48" s="30">
        <v>173625</v>
      </c>
      <c r="L48" s="30">
        <v>673546</v>
      </c>
      <c r="M48" s="29">
        <v>1253643</v>
      </c>
      <c r="N48" s="29">
        <v>1245053</v>
      </c>
      <c r="O48" s="29">
        <v>699900</v>
      </c>
      <c r="P48" s="29">
        <v>892394</v>
      </c>
      <c r="Q48" s="29">
        <v>784591</v>
      </c>
      <c r="R48" s="29">
        <v>752573</v>
      </c>
      <c r="S48" s="29">
        <v>676380</v>
      </c>
      <c r="T48" s="29">
        <v>806403</v>
      </c>
      <c r="U48" s="29">
        <v>1218969</v>
      </c>
      <c r="V48" s="29"/>
      <c r="W48" s="29"/>
    </row>
    <row r="49" spans="2:24" ht="15.75" thickBot="1">
      <c r="B49" s="8"/>
      <c r="C49" s="16" t="s">
        <v>86</v>
      </c>
      <c r="D49" s="28">
        <v>5843765</v>
      </c>
      <c r="E49" s="28">
        <v>6629583</v>
      </c>
      <c r="F49" s="28">
        <v>6506203</v>
      </c>
      <c r="G49" s="28">
        <v>7058325</v>
      </c>
      <c r="H49" s="28">
        <v>5755112</v>
      </c>
      <c r="I49" s="28">
        <v>5883476</v>
      </c>
      <c r="J49" s="28">
        <v>5902801</v>
      </c>
      <c r="K49" s="28">
        <v>6439583</v>
      </c>
      <c r="L49" s="28">
        <v>6648410</v>
      </c>
      <c r="M49" s="27">
        <v>7293107</v>
      </c>
      <c r="N49" s="27">
        <v>7185705</v>
      </c>
      <c r="O49" s="27">
        <v>7432561</v>
      </c>
      <c r="P49" s="27">
        <v>7063136</v>
      </c>
      <c r="Q49" s="27">
        <v>7068031</v>
      </c>
      <c r="R49" s="27">
        <v>7545134</v>
      </c>
      <c r="S49" s="27">
        <v>8245835</v>
      </c>
      <c r="T49" s="27">
        <v>7751198</v>
      </c>
      <c r="U49" s="27">
        <f>SUM(U38:U48)</f>
        <v>7883824</v>
      </c>
      <c r="V49" s="27"/>
      <c r="W49" s="27"/>
      <c r="X49" s="120"/>
    </row>
    <row r="50" ht="15.75" thickBot="1"/>
    <row r="51" spans="2:23" ht="15.75" customHeight="1" thickBot="1">
      <c r="B51" s="315" t="s">
        <v>88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</row>
    <row r="52" spans="2:23" ht="15.75" customHeight="1" thickBot="1" thickTop="1">
      <c r="B52" s="321" t="s">
        <v>60</v>
      </c>
      <c r="C52" s="317" t="s">
        <v>37</v>
      </c>
      <c r="D52" s="284">
        <v>2014</v>
      </c>
      <c r="E52" s="285"/>
      <c r="F52" s="285"/>
      <c r="G52" s="286"/>
      <c r="H52" s="284">
        <v>2015</v>
      </c>
      <c r="I52" s="285"/>
      <c r="J52" s="285"/>
      <c r="K52" s="286"/>
      <c r="L52" s="284">
        <v>2016</v>
      </c>
      <c r="M52" s="285"/>
      <c r="N52" s="285"/>
      <c r="O52" s="286"/>
      <c r="P52" s="293">
        <v>2017</v>
      </c>
      <c r="Q52" s="294"/>
      <c r="R52" s="294"/>
      <c r="S52" s="295"/>
      <c r="T52" s="284">
        <v>2018</v>
      </c>
      <c r="U52" s="285"/>
      <c r="V52" s="285"/>
      <c r="W52" s="286"/>
    </row>
    <row r="53" spans="2:23" ht="15.75" thickBot="1">
      <c r="B53" s="322"/>
      <c r="C53" s="318"/>
      <c r="D53" s="35" t="s">
        <v>101</v>
      </c>
      <c r="E53" s="34" t="s">
        <v>102</v>
      </c>
      <c r="F53" s="34" t="s">
        <v>121</v>
      </c>
      <c r="G53" s="33" t="s">
        <v>120</v>
      </c>
      <c r="H53" s="35" t="s">
        <v>101</v>
      </c>
      <c r="I53" s="34" t="s">
        <v>102</v>
      </c>
      <c r="J53" s="34" t="s">
        <v>121</v>
      </c>
      <c r="K53" s="33" t="s">
        <v>120</v>
      </c>
      <c r="L53" s="35" t="s">
        <v>101</v>
      </c>
      <c r="M53" s="34" t="s">
        <v>102</v>
      </c>
      <c r="N53" s="34" t="s">
        <v>121</v>
      </c>
      <c r="O53" s="33" t="s">
        <v>120</v>
      </c>
      <c r="P53" s="36" t="s">
        <v>101</v>
      </c>
      <c r="Q53" s="36" t="s">
        <v>102</v>
      </c>
      <c r="R53" s="36" t="s">
        <v>121</v>
      </c>
      <c r="S53" s="36" t="s">
        <v>120</v>
      </c>
      <c r="T53" s="35" t="s">
        <v>101</v>
      </c>
      <c r="U53" s="34" t="s">
        <v>102</v>
      </c>
      <c r="V53" s="34" t="s">
        <v>121</v>
      </c>
      <c r="W53" s="33" t="s">
        <v>120</v>
      </c>
    </row>
    <row r="54" spans="2:23" ht="15.75" thickBot="1">
      <c r="B54" s="2" t="s">
        <v>39</v>
      </c>
      <c r="C54" s="3" t="s">
        <v>38</v>
      </c>
      <c r="D54" s="30">
        <v>0</v>
      </c>
      <c r="E54" s="30">
        <v>0</v>
      </c>
      <c r="F54" s="30">
        <v>710</v>
      </c>
      <c r="G54" s="30">
        <v>7716</v>
      </c>
      <c r="H54" s="30">
        <v>1747</v>
      </c>
      <c r="I54" s="30">
        <v>0</v>
      </c>
      <c r="J54" s="30">
        <v>0</v>
      </c>
      <c r="K54" s="30">
        <v>0</v>
      </c>
      <c r="L54" s="30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/>
      <c r="W54" s="29"/>
    </row>
    <row r="55" spans="2:23" ht="15.75" thickBot="1">
      <c r="B55" s="5" t="s">
        <v>40</v>
      </c>
      <c r="C55" s="6" t="s">
        <v>41</v>
      </c>
      <c r="D55" s="32">
        <v>1225875</v>
      </c>
      <c r="E55" s="32">
        <v>600485</v>
      </c>
      <c r="F55" s="32">
        <v>51742</v>
      </c>
      <c r="G55" s="32">
        <v>62268</v>
      </c>
      <c r="H55" s="32">
        <v>51632</v>
      </c>
      <c r="I55" s="32">
        <v>47014</v>
      </c>
      <c r="J55" s="32">
        <v>247387</v>
      </c>
      <c r="K55" s="32">
        <v>59248</v>
      </c>
      <c r="L55" s="32">
        <v>54031</v>
      </c>
      <c r="M55" s="31">
        <v>45971</v>
      </c>
      <c r="N55" s="31">
        <v>22979</v>
      </c>
      <c r="O55" s="31">
        <v>15537</v>
      </c>
      <c r="P55" s="31">
        <v>13968</v>
      </c>
      <c r="Q55" s="31">
        <v>1289</v>
      </c>
      <c r="R55" s="31">
        <v>2007</v>
      </c>
      <c r="S55" s="31">
        <v>3214</v>
      </c>
      <c r="T55" s="31">
        <v>660</v>
      </c>
      <c r="U55" s="31">
        <v>0</v>
      </c>
      <c r="V55" s="31"/>
      <c r="W55" s="31"/>
    </row>
    <row r="56" spans="2:23" ht="15.75" thickBot="1">
      <c r="B56" s="2" t="s">
        <v>42</v>
      </c>
      <c r="C56" s="3" t="s">
        <v>43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518</v>
      </c>
      <c r="M56" s="29">
        <v>0</v>
      </c>
      <c r="N56" s="29">
        <v>0</v>
      </c>
      <c r="O56" s="29">
        <v>209</v>
      </c>
      <c r="P56" s="29">
        <v>0</v>
      </c>
      <c r="Q56" s="29">
        <v>0</v>
      </c>
      <c r="R56" s="29">
        <v>0</v>
      </c>
      <c r="S56" s="29">
        <v>162</v>
      </c>
      <c r="T56" s="29">
        <v>8</v>
      </c>
      <c r="U56" s="29">
        <v>25736</v>
      </c>
      <c r="V56" s="29"/>
      <c r="W56" s="29"/>
    </row>
    <row r="57" spans="2:23" ht="15.75" thickBot="1">
      <c r="B57" s="5" t="s">
        <v>44</v>
      </c>
      <c r="C57" s="6" t="s">
        <v>45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/>
      <c r="W57" s="31"/>
    </row>
    <row r="58" spans="2:23" ht="15.75" thickBot="1">
      <c r="B58" s="2" t="s">
        <v>57</v>
      </c>
      <c r="C58" s="3" t="s">
        <v>58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/>
      <c r="W58" s="29"/>
    </row>
    <row r="59" spans="2:23" ht="15.75" thickBot="1">
      <c r="B59" s="5" t="s">
        <v>46</v>
      </c>
      <c r="C59" s="6" t="s">
        <v>47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/>
      <c r="W59" s="31"/>
    </row>
    <row r="60" spans="2:23" ht="15.75" thickBot="1">
      <c r="B60" s="2" t="s">
        <v>48</v>
      </c>
      <c r="C60" s="3" t="s">
        <v>49</v>
      </c>
      <c r="D60" s="30">
        <v>75035589</v>
      </c>
      <c r="E60" s="30">
        <v>63097062</v>
      </c>
      <c r="F60" s="30">
        <v>57714828</v>
      </c>
      <c r="G60" s="30">
        <v>70706381</v>
      </c>
      <c r="H60" s="30">
        <v>70976575</v>
      </c>
      <c r="I60" s="30">
        <v>63424399</v>
      </c>
      <c r="J60" s="30">
        <v>64504800</v>
      </c>
      <c r="K60" s="30">
        <v>82711006</v>
      </c>
      <c r="L60" s="30">
        <v>88156750</v>
      </c>
      <c r="M60" s="29">
        <v>66705585</v>
      </c>
      <c r="N60" s="29">
        <v>70682524</v>
      </c>
      <c r="O60" s="29">
        <v>90829447</v>
      </c>
      <c r="P60" s="29">
        <v>77241881</v>
      </c>
      <c r="Q60" s="29">
        <v>73029673</v>
      </c>
      <c r="R60" s="29">
        <v>75252535</v>
      </c>
      <c r="S60" s="29">
        <v>102224707</v>
      </c>
      <c r="T60" s="29">
        <v>91666781</v>
      </c>
      <c r="U60" s="29">
        <v>92992738</v>
      </c>
      <c r="V60" s="29"/>
      <c r="W60" s="29"/>
    </row>
    <row r="61" spans="2:23" ht="15.75" thickBot="1">
      <c r="B61" s="5" t="s">
        <v>50</v>
      </c>
      <c r="C61" s="6" t="s">
        <v>51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1">
        <v>14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/>
      <c r="W61" s="31"/>
    </row>
    <row r="62" spans="2:23" ht="15.75" thickBot="1">
      <c r="B62" s="2" t="s">
        <v>70</v>
      </c>
      <c r="C62" s="3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/>
      <c r="W62" s="29"/>
    </row>
    <row r="63" spans="2:23" ht="15.75" thickBot="1">
      <c r="B63" s="5" t="s">
        <v>53</v>
      </c>
      <c r="C63" s="6" t="s">
        <v>54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/>
      <c r="W63" s="31"/>
    </row>
    <row r="64" spans="2:23" ht="15.75" thickBot="1">
      <c r="B64" s="2" t="s">
        <v>55</v>
      </c>
      <c r="C64" s="3" t="s">
        <v>56</v>
      </c>
      <c r="D64" s="30">
        <v>4626</v>
      </c>
      <c r="E64" s="30">
        <v>8450</v>
      </c>
      <c r="F64" s="30">
        <v>7763</v>
      </c>
      <c r="G64" s="30">
        <v>16640</v>
      </c>
      <c r="H64" s="30">
        <v>25380</v>
      </c>
      <c r="I64" s="30">
        <v>27984</v>
      </c>
      <c r="J64" s="30">
        <v>29020</v>
      </c>
      <c r="K64" s="30">
        <v>20663</v>
      </c>
      <c r="L64" s="30">
        <v>70352</v>
      </c>
      <c r="M64" s="29">
        <v>23698</v>
      </c>
      <c r="N64" s="29">
        <v>24866</v>
      </c>
      <c r="O64" s="29">
        <v>74553</v>
      </c>
      <c r="P64" s="29">
        <v>10775</v>
      </c>
      <c r="Q64" s="29">
        <v>22377</v>
      </c>
      <c r="R64" s="29">
        <v>24821</v>
      </c>
      <c r="S64" s="29">
        <v>18223</v>
      </c>
      <c r="T64" s="29">
        <v>13536</v>
      </c>
      <c r="U64" s="29">
        <v>25511</v>
      </c>
      <c r="V64" s="29"/>
      <c r="W64" s="29"/>
    </row>
    <row r="65" spans="2:23" ht="15.75" thickBot="1">
      <c r="B65" s="319" t="s">
        <v>71</v>
      </c>
      <c r="C65" s="320"/>
      <c r="D65" s="28">
        <v>76266090</v>
      </c>
      <c r="E65" s="28">
        <v>63705997</v>
      </c>
      <c r="F65" s="28">
        <v>57775043</v>
      </c>
      <c r="G65" s="28">
        <v>70793005</v>
      </c>
      <c r="H65" s="28">
        <v>71055334</v>
      </c>
      <c r="I65" s="28">
        <v>63499397</v>
      </c>
      <c r="J65" s="28">
        <v>64781207</v>
      </c>
      <c r="K65" s="28">
        <v>82790917</v>
      </c>
      <c r="L65" s="28">
        <v>88281651</v>
      </c>
      <c r="M65" s="27">
        <v>66775268</v>
      </c>
      <c r="N65" s="27">
        <v>70730369</v>
      </c>
      <c r="O65" s="27">
        <v>90919746</v>
      </c>
      <c r="P65" s="27">
        <v>77266624</v>
      </c>
      <c r="Q65" s="27">
        <v>73053339</v>
      </c>
      <c r="R65" s="27">
        <v>75279363</v>
      </c>
      <c r="S65" s="27">
        <v>102246306</v>
      </c>
      <c r="T65" s="27">
        <f>SUM(T54:T64)</f>
        <v>91680985</v>
      </c>
      <c r="U65" s="27">
        <f>SUM(U54:U64)</f>
        <v>93043985</v>
      </c>
      <c r="V65" s="27"/>
      <c r="W65" s="27"/>
    </row>
  </sheetData>
  <sheetProtection/>
  <mergeCells count="33">
    <mergeCell ref="B65:C65"/>
    <mergeCell ref="B51:W51"/>
    <mergeCell ref="B52:B53"/>
    <mergeCell ref="C52:C53"/>
    <mergeCell ref="D52:G52"/>
    <mergeCell ref="H52:K52"/>
    <mergeCell ref="L52:O52"/>
    <mergeCell ref="P52:S52"/>
    <mergeCell ref="T52:W52"/>
    <mergeCell ref="B35:W35"/>
    <mergeCell ref="B36:B37"/>
    <mergeCell ref="C36:C37"/>
    <mergeCell ref="D36:G36"/>
    <mergeCell ref="H36:K36"/>
    <mergeCell ref="L36:O36"/>
    <mergeCell ref="P36:S36"/>
    <mergeCell ref="T36:W36"/>
    <mergeCell ref="B19:W19"/>
    <mergeCell ref="B20:B21"/>
    <mergeCell ref="C20:C21"/>
    <mergeCell ref="D20:G20"/>
    <mergeCell ref="H20:K20"/>
    <mergeCell ref="L20:O20"/>
    <mergeCell ref="P20:S20"/>
    <mergeCell ref="T20:W20"/>
    <mergeCell ref="B1:W1"/>
    <mergeCell ref="B3:W3"/>
    <mergeCell ref="B4:B5"/>
    <mergeCell ref="C4:C5"/>
    <mergeCell ref="D4:G4"/>
    <mergeCell ref="H4:K4"/>
    <mergeCell ref="L4:O4"/>
    <mergeCell ref="P4:S4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115" zoomScaleNormal="115" zoomScalePageLayoutView="0" workbookViewId="0" topLeftCell="A64">
      <selection activeCell="D71" sqref="D71"/>
    </sheetView>
  </sheetViews>
  <sheetFormatPr defaultColWidth="11.421875" defaultRowHeight="15"/>
  <cols>
    <col min="1" max="2" width="11.421875" style="19" customWidth="1"/>
    <col min="3" max="3" width="19.7109375" style="19" customWidth="1"/>
    <col min="4" max="4" width="25.57421875" style="19" bestFit="1" customWidth="1"/>
    <col min="5" max="5" width="22.57421875" style="19" customWidth="1"/>
    <col min="6" max="7" width="11.7109375" style="19" customWidth="1"/>
    <col min="8" max="8" width="13.57421875" style="19" bestFit="1" customWidth="1"/>
    <col min="9" max="9" width="11.8515625" style="19" bestFit="1" customWidth="1"/>
    <col min="10" max="10" width="19.28125" style="19" customWidth="1"/>
    <col min="11" max="16384" width="11.421875" style="19" customWidth="1"/>
  </cols>
  <sheetData>
    <row r="1" ht="15.75">
      <c r="A1" s="18" t="s">
        <v>91</v>
      </c>
    </row>
    <row r="2" spans="3:4" ht="15">
      <c r="C2" s="89" t="s">
        <v>124</v>
      </c>
      <c r="D2" s="90"/>
    </row>
    <row r="4" spans="3:10" ht="15">
      <c r="C4" s="325" t="s">
        <v>126</v>
      </c>
      <c r="D4" s="325"/>
      <c r="E4" s="325"/>
      <c r="F4" s="325"/>
      <c r="G4" s="325"/>
      <c r="H4" s="325"/>
      <c r="I4" s="325"/>
      <c r="J4" s="325"/>
    </row>
    <row r="5" spans="3:10" ht="15.75" thickBot="1">
      <c r="C5" s="100"/>
      <c r="D5" s="102"/>
      <c r="E5" s="113">
        <v>2014</v>
      </c>
      <c r="F5" s="113">
        <v>2015</v>
      </c>
      <c r="G5" s="113">
        <v>2016</v>
      </c>
      <c r="H5" s="91">
        <v>2017</v>
      </c>
      <c r="I5" s="114" t="s">
        <v>127</v>
      </c>
      <c r="J5" s="114" t="s">
        <v>181</v>
      </c>
    </row>
    <row r="6" spans="3:10" ht="15.75" thickBot="1">
      <c r="C6" s="329" t="s">
        <v>129</v>
      </c>
      <c r="D6" s="93" t="s">
        <v>130</v>
      </c>
      <c r="E6" s="167">
        <v>13060</v>
      </c>
      <c r="F6" s="167">
        <v>13137</v>
      </c>
      <c r="G6" s="167">
        <v>13195</v>
      </c>
      <c r="H6" s="168">
        <v>13116</v>
      </c>
      <c r="I6" s="169">
        <v>3784</v>
      </c>
      <c r="J6" s="169">
        <v>3274</v>
      </c>
    </row>
    <row r="7" spans="3:10" ht="15.75" thickBot="1">
      <c r="C7" s="330"/>
      <c r="D7" s="95" t="s">
        <v>132</v>
      </c>
      <c r="E7" s="170">
        <v>1029</v>
      </c>
      <c r="F7" s="170">
        <v>991</v>
      </c>
      <c r="G7" s="170">
        <v>953</v>
      </c>
      <c r="H7" s="171">
        <v>941</v>
      </c>
      <c r="I7" s="172">
        <v>287</v>
      </c>
      <c r="J7" s="172">
        <v>240</v>
      </c>
    </row>
    <row r="8" spans="3:10" ht="15.75" thickBot="1">
      <c r="C8" s="343"/>
      <c r="D8" s="93" t="s">
        <v>134</v>
      </c>
      <c r="E8" s="167">
        <v>12818</v>
      </c>
      <c r="F8" s="167">
        <v>12786</v>
      </c>
      <c r="G8" s="167">
        <v>12736</v>
      </c>
      <c r="H8" s="168">
        <v>12591</v>
      </c>
      <c r="I8" s="169">
        <v>3290</v>
      </c>
      <c r="J8" s="169">
        <v>3136</v>
      </c>
    </row>
    <row r="9" spans="3:10" ht="15.75" thickBot="1">
      <c r="C9" s="100"/>
      <c r="D9" s="101"/>
      <c r="E9" s="173"/>
      <c r="F9" s="173"/>
      <c r="G9" s="173"/>
      <c r="H9" s="174"/>
      <c r="I9" s="175"/>
      <c r="J9" s="175"/>
    </row>
    <row r="10" spans="3:10" ht="15.75" thickBot="1">
      <c r="C10" s="329" t="s">
        <v>137</v>
      </c>
      <c r="D10" s="93" t="s">
        <v>130</v>
      </c>
      <c r="E10" s="167">
        <v>12311</v>
      </c>
      <c r="F10" s="167">
        <v>17857</v>
      </c>
      <c r="G10" s="167">
        <v>11656</v>
      </c>
      <c r="H10" s="168">
        <v>14135</v>
      </c>
      <c r="I10" s="169">
        <v>1181</v>
      </c>
      <c r="J10" s="169">
        <v>1325</v>
      </c>
    </row>
    <row r="11" spans="3:10" ht="15.75" thickBot="1">
      <c r="C11" s="330"/>
      <c r="D11" s="95" t="s">
        <v>132</v>
      </c>
      <c r="E11" s="170">
        <v>713</v>
      </c>
      <c r="F11" s="170">
        <v>1037</v>
      </c>
      <c r="G11" s="170">
        <v>739</v>
      </c>
      <c r="H11" s="171">
        <v>2607</v>
      </c>
      <c r="I11" s="172">
        <v>142</v>
      </c>
      <c r="J11" s="172">
        <v>164</v>
      </c>
    </row>
    <row r="12" spans="3:10" ht="15.75" thickBot="1">
      <c r="C12" s="343"/>
      <c r="D12" s="93" t="s">
        <v>134</v>
      </c>
      <c r="E12" s="167">
        <v>8404</v>
      </c>
      <c r="F12" s="167">
        <v>7844</v>
      </c>
      <c r="G12" s="167">
        <v>7896</v>
      </c>
      <c r="H12" s="168">
        <v>9129</v>
      </c>
      <c r="I12" s="169">
        <v>686</v>
      </c>
      <c r="J12" s="169">
        <v>715</v>
      </c>
    </row>
    <row r="13" spans="3:10" ht="15.75" thickBot="1">
      <c r="C13" s="100"/>
      <c r="D13" s="101"/>
      <c r="E13" s="173"/>
      <c r="F13" s="173"/>
      <c r="G13" s="173"/>
      <c r="H13" s="174"/>
      <c r="I13" s="175"/>
      <c r="J13" s="175"/>
    </row>
    <row r="14" spans="3:10" ht="15.75" thickBot="1">
      <c r="C14" s="329" t="s">
        <v>140</v>
      </c>
      <c r="D14" s="93" t="s">
        <v>130</v>
      </c>
      <c r="E14" s="167">
        <v>21202</v>
      </c>
      <c r="F14" s="167">
        <v>17778</v>
      </c>
      <c r="G14" s="167">
        <v>23696</v>
      </c>
      <c r="H14" s="168">
        <v>29242</v>
      </c>
      <c r="I14" s="169">
        <v>7068</v>
      </c>
      <c r="J14" s="169">
        <v>7977</v>
      </c>
    </row>
    <row r="15" spans="3:10" ht="15.75" thickBot="1">
      <c r="C15" s="330"/>
      <c r="D15" s="95" t="s">
        <v>132</v>
      </c>
      <c r="E15" s="170">
        <v>3262</v>
      </c>
      <c r="F15" s="170">
        <v>2957</v>
      </c>
      <c r="G15" s="170">
        <v>2505</v>
      </c>
      <c r="H15" s="171">
        <v>4983</v>
      </c>
      <c r="I15" s="172">
        <v>2874</v>
      </c>
      <c r="J15" s="172">
        <v>4388</v>
      </c>
    </row>
    <row r="16" spans="3:10" ht="15.75" thickBot="1">
      <c r="C16" s="343"/>
      <c r="D16" s="93" t="s">
        <v>134</v>
      </c>
      <c r="E16" s="167">
        <v>33076</v>
      </c>
      <c r="F16" s="167">
        <v>30082</v>
      </c>
      <c r="G16" s="167">
        <v>33845</v>
      </c>
      <c r="H16" s="168">
        <v>32511</v>
      </c>
      <c r="I16" s="169">
        <v>8088</v>
      </c>
      <c r="J16" s="169">
        <v>8636</v>
      </c>
    </row>
    <row r="17" spans="3:10" ht="15.75" thickBot="1">
      <c r="C17" s="100"/>
      <c r="D17" s="101"/>
      <c r="E17" s="173"/>
      <c r="F17" s="173"/>
      <c r="G17" s="173"/>
      <c r="H17" s="174"/>
      <c r="I17" s="175"/>
      <c r="J17" s="175">
        <v>0</v>
      </c>
    </row>
    <row r="18" spans="3:10" ht="15.75" thickBot="1">
      <c r="C18" s="329" t="s">
        <v>95</v>
      </c>
      <c r="D18" s="93" t="s">
        <v>130</v>
      </c>
      <c r="E18" s="167">
        <f>+E6+E10+E14</f>
        <v>46573</v>
      </c>
      <c r="F18" s="167">
        <f>+F6+F10+F14</f>
        <v>48772</v>
      </c>
      <c r="G18" s="167">
        <f>+G6+G10+G14</f>
        <v>48547</v>
      </c>
      <c r="H18" s="168">
        <f>+H6+H10+H14</f>
        <v>56493</v>
      </c>
      <c r="I18" s="169">
        <v>12033</v>
      </c>
      <c r="J18" s="169">
        <v>12576</v>
      </c>
    </row>
    <row r="19" spans="3:10" ht="15.75" thickBot="1">
      <c r="C19" s="330"/>
      <c r="D19" s="95" t="s">
        <v>132</v>
      </c>
      <c r="E19" s="170">
        <f aca="true" t="shared" si="0" ref="E19:H20">+E7+E11+E15</f>
        <v>5004</v>
      </c>
      <c r="F19" s="170">
        <f t="shared" si="0"/>
        <v>4985</v>
      </c>
      <c r="G19" s="170">
        <f t="shared" si="0"/>
        <v>4197</v>
      </c>
      <c r="H19" s="171">
        <f t="shared" si="0"/>
        <v>8531</v>
      </c>
      <c r="I19" s="172">
        <v>3303</v>
      </c>
      <c r="J19" s="172">
        <v>4792</v>
      </c>
    </row>
    <row r="20" spans="3:10" ht="15">
      <c r="C20" s="330"/>
      <c r="D20" s="115" t="s">
        <v>134</v>
      </c>
      <c r="E20" s="176">
        <f t="shared" si="0"/>
        <v>54298</v>
      </c>
      <c r="F20" s="176">
        <f t="shared" si="0"/>
        <v>50712</v>
      </c>
      <c r="G20" s="176">
        <f t="shared" si="0"/>
        <v>54477</v>
      </c>
      <c r="H20" s="177">
        <f>+H8+H12+H16</f>
        <v>54231</v>
      </c>
      <c r="I20" s="178">
        <v>12064</v>
      </c>
      <c r="J20" s="178">
        <v>12487</v>
      </c>
    </row>
    <row r="21" spans="3:10" ht="15">
      <c r="C21" s="326" t="s">
        <v>141</v>
      </c>
      <c r="D21" s="327"/>
      <c r="E21" s="327"/>
      <c r="F21" s="327"/>
      <c r="G21" s="327"/>
      <c r="H21" s="327"/>
      <c r="I21" s="327"/>
      <c r="J21" s="328"/>
    </row>
    <row r="22" spans="3:10" ht="15.75" thickBot="1">
      <c r="C22" s="104"/>
      <c r="D22" s="116"/>
      <c r="E22" s="113">
        <v>2014</v>
      </c>
      <c r="F22" s="113">
        <v>2015</v>
      </c>
      <c r="G22" s="113">
        <v>2016</v>
      </c>
      <c r="H22" s="91">
        <v>2017</v>
      </c>
      <c r="I22" s="114" t="s">
        <v>127</v>
      </c>
      <c r="J22" s="114" t="s">
        <v>181</v>
      </c>
    </row>
    <row r="23" spans="3:10" ht="15.75" thickBot="1">
      <c r="C23" s="339" t="s">
        <v>129</v>
      </c>
      <c r="D23" s="93" t="s">
        <v>130</v>
      </c>
      <c r="E23" s="150">
        <v>1258</v>
      </c>
      <c r="F23" s="150">
        <v>815</v>
      </c>
      <c r="G23" s="150">
        <v>1830</v>
      </c>
      <c r="H23" s="152">
        <v>2154</v>
      </c>
      <c r="I23" s="153">
        <v>478</v>
      </c>
      <c r="J23" s="153">
        <v>911</v>
      </c>
    </row>
    <row r="24" spans="3:10" ht="15.75" thickBot="1">
      <c r="C24" s="340"/>
      <c r="D24" s="95" t="s">
        <v>132</v>
      </c>
      <c r="E24" s="151">
        <v>323</v>
      </c>
      <c r="F24" s="151">
        <v>195</v>
      </c>
      <c r="G24" s="151">
        <v>226</v>
      </c>
      <c r="H24" s="154">
        <v>254</v>
      </c>
      <c r="I24" s="155">
        <v>44</v>
      </c>
      <c r="J24" s="155">
        <v>57</v>
      </c>
    </row>
    <row r="25" spans="3:10" ht="15.75" thickBot="1">
      <c r="C25" s="341"/>
      <c r="D25" s="93" t="s">
        <v>134</v>
      </c>
      <c r="E25" s="150">
        <v>286</v>
      </c>
      <c r="F25" s="150">
        <v>368</v>
      </c>
      <c r="G25" s="150">
        <v>742</v>
      </c>
      <c r="H25" s="152">
        <v>471</v>
      </c>
      <c r="I25" s="153">
        <v>190</v>
      </c>
      <c r="J25" s="153">
        <v>216</v>
      </c>
    </row>
    <row r="26" spans="3:10" ht="15.75" thickBot="1">
      <c r="C26" s="104"/>
      <c r="D26" s="101"/>
      <c r="E26" s="156"/>
      <c r="F26" s="156"/>
      <c r="G26" s="156"/>
      <c r="H26" s="157"/>
      <c r="I26" s="158"/>
      <c r="J26" s="158">
        <v>0</v>
      </c>
    </row>
    <row r="27" spans="3:10" ht="15.75" thickBot="1">
      <c r="C27" s="339" t="s">
        <v>137</v>
      </c>
      <c r="D27" s="93" t="s">
        <v>130</v>
      </c>
      <c r="E27" s="159">
        <v>523</v>
      </c>
      <c r="F27" s="159">
        <v>698</v>
      </c>
      <c r="G27" s="159">
        <v>310</v>
      </c>
      <c r="H27" s="160">
        <v>257</v>
      </c>
      <c r="I27" s="161">
        <v>73</v>
      </c>
      <c r="J27" s="161">
        <v>40</v>
      </c>
    </row>
    <row r="28" spans="3:10" ht="15.75" thickBot="1">
      <c r="C28" s="340"/>
      <c r="D28" s="95" t="s">
        <v>132</v>
      </c>
      <c r="E28" s="151">
        <v>106</v>
      </c>
      <c r="F28" s="151">
        <v>156</v>
      </c>
      <c r="G28" s="151">
        <v>122</v>
      </c>
      <c r="H28" s="154">
        <v>109</v>
      </c>
      <c r="I28" s="155">
        <v>30</v>
      </c>
      <c r="J28" s="155">
        <v>39</v>
      </c>
    </row>
    <row r="29" spans="3:10" ht="15.75" thickBot="1">
      <c r="C29" s="341"/>
      <c r="D29" s="93" t="s">
        <v>134</v>
      </c>
      <c r="E29" s="159">
        <v>309</v>
      </c>
      <c r="F29" s="159">
        <v>315</v>
      </c>
      <c r="G29" s="159">
        <v>85</v>
      </c>
      <c r="H29" s="160">
        <v>88</v>
      </c>
      <c r="I29" s="161">
        <v>31</v>
      </c>
      <c r="J29" s="161">
        <v>24</v>
      </c>
    </row>
    <row r="30" spans="3:10" ht="15.75" thickBot="1">
      <c r="C30" s="104"/>
      <c r="D30" s="101"/>
      <c r="E30" s="156"/>
      <c r="F30" s="156"/>
      <c r="G30" s="156"/>
      <c r="H30" s="157"/>
      <c r="I30" s="158"/>
      <c r="J30" s="158">
        <v>0</v>
      </c>
    </row>
    <row r="31" spans="3:10" ht="15.75" thickBot="1">
      <c r="C31" s="339" t="s">
        <v>140</v>
      </c>
      <c r="D31" s="93" t="s">
        <v>130</v>
      </c>
      <c r="E31" s="150">
        <v>3806</v>
      </c>
      <c r="F31" s="150">
        <v>3643</v>
      </c>
      <c r="G31" s="150">
        <v>4518</v>
      </c>
      <c r="H31" s="152">
        <v>5258</v>
      </c>
      <c r="I31" s="153">
        <v>952</v>
      </c>
      <c r="J31" s="153">
        <v>976</v>
      </c>
    </row>
    <row r="32" spans="3:10" ht="15.75" thickBot="1">
      <c r="C32" s="340"/>
      <c r="D32" s="95" t="s">
        <v>132</v>
      </c>
      <c r="E32" s="149">
        <v>814</v>
      </c>
      <c r="F32" s="149">
        <v>1551</v>
      </c>
      <c r="G32" s="149">
        <v>734</v>
      </c>
      <c r="H32" s="162">
        <v>1047</v>
      </c>
      <c r="I32" s="163">
        <v>194</v>
      </c>
      <c r="J32" s="163">
        <v>270</v>
      </c>
    </row>
    <row r="33" spans="3:10" ht="15.75" thickBot="1">
      <c r="C33" s="341"/>
      <c r="D33" s="93" t="s">
        <v>134</v>
      </c>
      <c r="E33" s="150">
        <v>248</v>
      </c>
      <c r="F33" s="150">
        <v>292</v>
      </c>
      <c r="G33" s="150">
        <v>389</v>
      </c>
      <c r="H33" s="152">
        <v>316</v>
      </c>
      <c r="I33" s="153">
        <v>73</v>
      </c>
      <c r="J33" s="153">
        <v>39</v>
      </c>
    </row>
    <row r="34" spans="3:10" ht="15.75" thickBot="1">
      <c r="C34" s="104"/>
      <c r="D34" s="101"/>
      <c r="E34" s="156"/>
      <c r="F34" s="156"/>
      <c r="G34" s="156"/>
      <c r="H34" s="157"/>
      <c r="I34" s="158"/>
      <c r="J34" s="158">
        <v>0</v>
      </c>
    </row>
    <row r="35" spans="3:10" ht="15.75" thickBot="1">
      <c r="C35" s="339" t="s">
        <v>95</v>
      </c>
      <c r="D35" s="93" t="s">
        <v>130</v>
      </c>
      <c r="E35" s="150">
        <f>+E23+E27+E31</f>
        <v>5587</v>
      </c>
      <c r="F35" s="150">
        <f>+F23+F27+F31</f>
        <v>5156</v>
      </c>
      <c r="G35" s="150">
        <f>+G23+G27+G31</f>
        <v>6658</v>
      </c>
      <c r="H35" s="152">
        <f>+H23+H27+H31</f>
        <v>7669</v>
      </c>
      <c r="I35" s="153">
        <v>1503</v>
      </c>
      <c r="J35" s="153">
        <v>1927</v>
      </c>
    </row>
    <row r="36" spans="3:10" ht="15.75" thickBot="1">
      <c r="C36" s="340"/>
      <c r="D36" s="95" t="s">
        <v>132</v>
      </c>
      <c r="E36" s="149">
        <f aca="true" t="shared" si="1" ref="E36:H37">+E24+E28+E32</f>
        <v>1243</v>
      </c>
      <c r="F36" s="149">
        <f t="shared" si="1"/>
        <v>1902</v>
      </c>
      <c r="G36" s="149">
        <f t="shared" si="1"/>
        <v>1082</v>
      </c>
      <c r="H36" s="162">
        <f t="shared" si="1"/>
        <v>1410</v>
      </c>
      <c r="I36" s="163">
        <v>268</v>
      </c>
      <c r="J36" s="163">
        <v>366</v>
      </c>
    </row>
    <row r="37" spans="3:10" ht="15.75" thickBot="1">
      <c r="C37" s="342"/>
      <c r="D37" s="103" t="s">
        <v>134</v>
      </c>
      <c r="E37" s="164">
        <f t="shared" si="1"/>
        <v>843</v>
      </c>
      <c r="F37" s="164">
        <f t="shared" si="1"/>
        <v>975</v>
      </c>
      <c r="G37" s="164">
        <f t="shared" si="1"/>
        <v>1216</v>
      </c>
      <c r="H37" s="165">
        <f t="shared" si="1"/>
        <v>875</v>
      </c>
      <c r="I37" s="166">
        <v>294</v>
      </c>
      <c r="J37" s="166">
        <v>279</v>
      </c>
    </row>
    <row r="40" spans="3:4" ht="15">
      <c r="C40" s="89" t="s">
        <v>145</v>
      </c>
      <c r="D40" s="90"/>
    </row>
    <row r="41" ht="15.75" thickBot="1"/>
    <row r="42" spans="3:10" ht="15.75" thickBot="1">
      <c r="C42" s="14" t="s">
        <v>146</v>
      </c>
      <c r="D42" s="109" t="s">
        <v>147</v>
      </c>
      <c r="E42" s="109" t="s">
        <v>148</v>
      </c>
      <c r="F42" s="110">
        <v>2015</v>
      </c>
      <c r="G42" s="110">
        <v>2016</v>
      </c>
      <c r="H42" s="110">
        <v>2017</v>
      </c>
      <c r="I42" s="92" t="s">
        <v>127</v>
      </c>
      <c r="J42" s="92" t="s">
        <v>181</v>
      </c>
    </row>
    <row r="43" spans="3:13" ht="16.5" thickBot="1" thickTop="1">
      <c r="C43" s="335" t="s">
        <v>149</v>
      </c>
      <c r="D43" s="95" t="s">
        <v>150</v>
      </c>
      <c r="E43" s="149">
        <v>957</v>
      </c>
      <c r="F43" s="149">
        <v>2654</v>
      </c>
      <c r="G43" s="149">
        <v>5398</v>
      </c>
      <c r="H43" s="149">
        <v>7680</v>
      </c>
      <c r="I43" s="149">
        <v>2982</v>
      </c>
      <c r="J43" s="149">
        <v>2725</v>
      </c>
      <c r="M43" s="242"/>
    </row>
    <row r="44" spans="3:13" ht="15.75" thickBot="1">
      <c r="C44" s="336"/>
      <c r="D44" s="93" t="s">
        <v>151</v>
      </c>
      <c r="E44" s="150">
        <v>4276</v>
      </c>
      <c r="F44" s="150">
        <v>15022</v>
      </c>
      <c r="G44" s="150">
        <v>17185</v>
      </c>
      <c r="H44" s="150">
        <v>20941</v>
      </c>
      <c r="I44" s="150">
        <v>9409</v>
      </c>
      <c r="J44" s="150">
        <v>11886</v>
      </c>
      <c r="M44" s="242"/>
    </row>
    <row r="45" spans="3:13" ht="15.75" thickBot="1">
      <c r="C45" s="336"/>
      <c r="D45" s="95" t="s">
        <v>152</v>
      </c>
      <c r="E45" s="151">
        <v>281.8</v>
      </c>
      <c r="F45" s="151">
        <v>689</v>
      </c>
      <c r="G45" s="151">
        <v>726</v>
      </c>
      <c r="H45" s="151">
        <v>811.27</v>
      </c>
      <c r="I45" s="151">
        <v>214.51999999999998</v>
      </c>
      <c r="J45" s="151">
        <v>235</v>
      </c>
      <c r="M45" s="242"/>
    </row>
    <row r="46" spans="3:13" ht="15.75" thickBot="1">
      <c r="C46" s="337"/>
      <c r="D46" s="93" t="s">
        <v>153</v>
      </c>
      <c r="E46" s="150">
        <v>415457</v>
      </c>
      <c r="F46" s="150">
        <v>754290</v>
      </c>
      <c r="G46" s="150">
        <v>744432</v>
      </c>
      <c r="H46" s="150">
        <v>885198</v>
      </c>
      <c r="I46" s="150">
        <v>225350</v>
      </c>
      <c r="J46" s="150">
        <v>234725</v>
      </c>
      <c r="M46" s="242"/>
    </row>
    <row r="47" spans="3:13" ht="15.75" thickBot="1">
      <c r="C47" s="338" t="s">
        <v>46</v>
      </c>
      <c r="D47" s="95" t="s">
        <v>150</v>
      </c>
      <c r="E47" s="149">
        <v>2048</v>
      </c>
      <c r="F47" s="149">
        <v>3843</v>
      </c>
      <c r="G47" s="149">
        <v>4828</v>
      </c>
      <c r="H47" s="149">
        <v>6423</v>
      </c>
      <c r="I47" s="149">
        <v>1672</v>
      </c>
      <c r="J47" s="149">
        <v>1638</v>
      </c>
      <c r="M47" s="242"/>
    </row>
    <row r="48" spans="3:13" ht="15.75" thickBot="1">
      <c r="C48" s="336"/>
      <c r="D48" s="93" t="s">
        <v>151</v>
      </c>
      <c r="E48" s="150">
        <v>4924</v>
      </c>
      <c r="F48" s="150">
        <v>10259</v>
      </c>
      <c r="G48" s="150">
        <v>14221</v>
      </c>
      <c r="H48" s="150">
        <v>20953</v>
      </c>
      <c r="I48" s="150">
        <v>4436</v>
      </c>
      <c r="J48" s="150">
        <v>4113</v>
      </c>
      <c r="M48" s="242"/>
    </row>
    <row r="49" spans="3:13" ht="15.75" thickBot="1">
      <c r="C49" s="336"/>
      <c r="D49" s="95" t="s">
        <v>152</v>
      </c>
      <c r="E49" s="208">
        <v>278.73</v>
      </c>
      <c r="F49" s="208">
        <v>702</v>
      </c>
      <c r="G49" s="208">
        <v>687</v>
      </c>
      <c r="H49" s="208">
        <v>852.09</v>
      </c>
      <c r="I49" s="208">
        <v>219.3</v>
      </c>
      <c r="J49" s="208">
        <v>226</v>
      </c>
      <c r="M49" s="242"/>
    </row>
    <row r="50" spans="3:13" ht="15.75" thickBot="1">
      <c r="C50" s="337"/>
      <c r="D50" s="93" t="s">
        <v>153</v>
      </c>
      <c r="E50" s="150">
        <v>298958</v>
      </c>
      <c r="F50" s="150">
        <v>528465</v>
      </c>
      <c r="G50" s="150">
        <v>627323</v>
      </c>
      <c r="H50" s="150">
        <v>945230</v>
      </c>
      <c r="I50" s="150">
        <v>188891</v>
      </c>
      <c r="J50" s="150">
        <v>196929</v>
      </c>
      <c r="M50" s="242"/>
    </row>
    <row r="52" ht="15">
      <c r="C52" s="19" t="s">
        <v>155</v>
      </c>
    </row>
    <row r="53" ht="15">
      <c r="C53" s="19" t="s">
        <v>157</v>
      </c>
    </row>
    <row r="55" spans="3:10" ht="15">
      <c r="C55" s="333" t="s">
        <v>125</v>
      </c>
      <c r="D55" s="334"/>
      <c r="E55" s="334"/>
      <c r="F55" s="334"/>
      <c r="G55" s="334"/>
      <c r="H55" s="334"/>
      <c r="I55" s="334"/>
      <c r="J55" s="334"/>
    </row>
    <row r="56" ht="15.75" thickBot="1">
      <c r="C56" s="117" t="s">
        <v>128</v>
      </c>
    </row>
    <row r="57" spans="3:9" ht="16.5" thickBot="1">
      <c r="C57" s="213" t="s">
        <v>131</v>
      </c>
      <c r="D57" s="94">
        <v>2014</v>
      </c>
      <c r="E57" s="94">
        <v>2015</v>
      </c>
      <c r="F57" s="94">
        <v>2016</v>
      </c>
      <c r="G57" s="94">
        <v>2017</v>
      </c>
      <c r="H57" s="92" t="s">
        <v>127</v>
      </c>
      <c r="I57" s="92" t="s">
        <v>181</v>
      </c>
    </row>
    <row r="58" spans="3:18" ht="17.25" thickBot="1" thickTop="1">
      <c r="C58" s="163" t="s">
        <v>135</v>
      </c>
      <c r="D58" s="149">
        <v>723</v>
      </c>
      <c r="E58" s="96">
        <v>1792</v>
      </c>
      <c r="F58" s="97">
        <v>2544</v>
      </c>
      <c r="G58" s="97">
        <v>4596</v>
      </c>
      <c r="H58" s="97">
        <v>1024</v>
      </c>
      <c r="I58" s="97">
        <v>1192</v>
      </c>
      <c r="P58" s="242"/>
      <c r="Q58" s="242"/>
      <c r="R58" s="242"/>
    </row>
    <row r="59" spans="3:18" ht="16.5" thickBot="1">
      <c r="C59" s="153" t="s">
        <v>133</v>
      </c>
      <c r="D59" s="150">
        <v>2254</v>
      </c>
      <c r="E59" s="98">
        <v>6659</v>
      </c>
      <c r="F59" s="99">
        <v>8295</v>
      </c>
      <c r="G59" s="99">
        <v>16511</v>
      </c>
      <c r="H59" s="99">
        <v>3514</v>
      </c>
      <c r="I59" s="99">
        <v>4752</v>
      </c>
      <c r="P59" s="242"/>
      <c r="Q59" s="242"/>
      <c r="R59" s="242"/>
    </row>
    <row r="60" spans="3:18" ht="16.5" thickBot="1">
      <c r="C60" s="214" t="s">
        <v>136</v>
      </c>
      <c r="D60" s="208">
        <v>78</v>
      </c>
      <c r="E60" s="96">
        <v>185</v>
      </c>
      <c r="F60" s="97">
        <v>331</v>
      </c>
      <c r="G60" s="97">
        <v>479</v>
      </c>
      <c r="H60" s="97">
        <v>90</v>
      </c>
      <c r="I60" s="97">
        <v>117</v>
      </c>
      <c r="P60" s="242"/>
      <c r="Q60" s="242"/>
      <c r="R60" s="242"/>
    </row>
    <row r="61" spans="3:18" ht="30.75" thickBot="1">
      <c r="C61" s="215" t="s">
        <v>138</v>
      </c>
      <c r="D61" s="150">
        <v>9</v>
      </c>
      <c r="E61" s="98">
        <v>26</v>
      </c>
      <c r="F61" s="99">
        <v>74</v>
      </c>
      <c r="G61" s="99">
        <v>153</v>
      </c>
      <c r="H61" s="99">
        <v>37</v>
      </c>
      <c r="I61" s="99">
        <v>193</v>
      </c>
      <c r="P61" s="242"/>
      <c r="Q61" s="242"/>
      <c r="R61" s="242"/>
    </row>
    <row r="62" spans="3:18" ht="16.5" thickBot="1">
      <c r="C62" s="216" t="s">
        <v>95</v>
      </c>
      <c r="D62" s="96">
        <v>3064</v>
      </c>
      <c r="E62" s="96">
        <v>8662</v>
      </c>
      <c r="F62" s="96">
        <v>11244</v>
      </c>
      <c r="G62" s="96">
        <v>21739</v>
      </c>
      <c r="H62" s="96">
        <v>4665</v>
      </c>
      <c r="I62" s="96">
        <v>6254</v>
      </c>
      <c r="P62" s="242"/>
      <c r="Q62" s="242"/>
      <c r="R62" s="242"/>
    </row>
    <row r="63" spans="3:9" ht="15">
      <c r="C63"/>
      <c r="D63"/>
      <c r="E63"/>
      <c r="F63"/>
      <c r="G63"/>
      <c r="H63"/>
      <c r="I63"/>
    </row>
    <row r="64" spans="3:9" ht="15.75" thickBot="1">
      <c r="C64" s="331" t="s">
        <v>139</v>
      </c>
      <c r="D64" s="331"/>
      <c r="E64" s="331"/>
      <c r="F64" s="331"/>
      <c r="G64" s="331"/>
      <c r="H64"/>
      <c r="I64"/>
    </row>
    <row r="65" spans="3:9" ht="16.5" thickBot="1">
      <c r="C65" s="217" t="s">
        <v>131</v>
      </c>
      <c r="D65" s="94">
        <v>2014</v>
      </c>
      <c r="E65" s="94">
        <v>2015</v>
      </c>
      <c r="F65" s="94">
        <v>2016</v>
      </c>
      <c r="G65" s="94">
        <v>2017</v>
      </c>
      <c r="H65" s="92" t="s">
        <v>127</v>
      </c>
      <c r="I65" s="92" t="s">
        <v>181</v>
      </c>
    </row>
    <row r="66" spans="3:9" ht="17.25" thickBot="1" thickTop="1">
      <c r="C66" s="96" t="s">
        <v>135</v>
      </c>
      <c r="D66" s="96">
        <v>116</v>
      </c>
      <c r="E66" s="96">
        <v>902</v>
      </c>
      <c r="F66" s="97">
        <v>1130</v>
      </c>
      <c r="G66" s="97">
        <v>2713</v>
      </c>
      <c r="H66" s="97">
        <v>590</v>
      </c>
      <c r="I66" s="97">
        <v>701</v>
      </c>
    </row>
    <row r="67" spans="3:9" ht="16.5" thickBot="1">
      <c r="C67" s="98" t="s">
        <v>133</v>
      </c>
      <c r="D67" s="98">
        <v>913</v>
      </c>
      <c r="E67" s="98">
        <v>5544</v>
      </c>
      <c r="F67" s="99">
        <v>5908</v>
      </c>
      <c r="G67" s="99">
        <v>13831</v>
      </c>
      <c r="H67" s="99">
        <v>3212</v>
      </c>
      <c r="I67" s="99">
        <v>3915</v>
      </c>
    </row>
    <row r="68" spans="3:9" ht="16.5" thickBot="1">
      <c r="C68" s="96" t="s">
        <v>136</v>
      </c>
      <c r="D68" s="96">
        <v>39</v>
      </c>
      <c r="E68" s="96">
        <v>182</v>
      </c>
      <c r="F68" s="97">
        <v>278</v>
      </c>
      <c r="G68" s="97">
        <v>461</v>
      </c>
      <c r="H68" s="97">
        <v>69</v>
      </c>
      <c r="I68" s="97">
        <v>112</v>
      </c>
    </row>
    <row r="69" spans="3:9" ht="32.25" thickBot="1">
      <c r="C69" s="98" t="s">
        <v>138</v>
      </c>
      <c r="D69" s="98">
        <v>6</v>
      </c>
      <c r="E69" s="98">
        <v>26</v>
      </c>
      <c r="F69" s="99">
        <v>58</v>
      </c>
      <c r="G69" s="99">
        <v>145</v>
      </c>
      <c r="H69" s="99">
        <v>38</v>
      </c>
      <c r="I69" s="99">
        <v>181</v>
      </c>
    </row>
    <row r="70" spans="3:9" ht="16.5" thickBot="1">
      <c r="C70" s="96" t="s">
        <v>95</v>
      </c>
      <c r="D70" s="96">
        <v>1074</v>
      </c>
      <c r="E70" s="96">
        <v>6654</v>
      </c>
      <c r="F70" s="96">
        <v>7374</v>
      </c>
      <c r="G70" s="96">
        <v>17150</v>
      </c>
      <c r="H70" s="96">
        <v>3909</v>
      </c>
      <c r="I70" s="96">
        <f>SUM(I66:I69)</f>
        <v>4909</v>
      </c>
    </row>
    <row r="72" spans="10:15" ht="15">
      <c r="J72" s="242"/>
      <c r="K72" s="242"/>
      <c r="L72" s="242"/>
      <c r="M72" s="242"/>
      <c r="N72" s="242"/>
      <c r="O72" s="242"/>
    </row>
    <row r="73" spans="10:15" ht="15">
      <c r="J73" s="242"/>
      <c r="K73" s="242"/>
      <c r="L73" s="242"/>
      <c r="M73" s="242"/>
      <c r="N73" s="242"/>
      <c r="O73" s="242"/>
    </row>
    <row r="74" spans="3:15" ht="15">
      <c r="C74" s="332" t="s">
        <v>142</v>
      </c>
      <c r="D74" s="332"/>
      <c r="E74" s="332"/>
      <c r="F74" s="332"/>
      <c r="J74" s="242"/>
      <c r="K74" s="242"/>
      <c r="L74" s="242"/>
      <c r="M74" s="242"/>
      <c r="N74" s="242"/>
      <c r="O74" s="242"/>
    </row>
    <row r="75" spans="3:15" ht="15">
      <c r="C75" s="332"/>
      <c r="D75" s="332"/>
      <c r="E75" s="332"/>
      <c r="F75" s="332"/>
      <c r="J75" s="242"/>
      <c r="K75" s="242"/>
      <c r="L75" s="242"/>
      <c r="M75" s="242"/>
      <c r="N75" s="242"/>
      <c r="O75" s="242"/>
    </row>
    <row r="76" spans="8:15" ht="15.75" thickBot="1">
      <c r="H76" s="245"/>
      <c r="I76" s="245"/>
      <c r="J76" s="242"/>
      <c r="K76" s="242"/>
      <c r="L76" s="242"/>
      <c r="M76" s="242"/>
      <c r="N76" s="242"/>
      <c r="O76" s="242"/>
    </row>
    <row r="77" spans="3:15" ht="16.5" thickBot="1">
      <c r="C77" s="105">
        <v>2014</v>
      </c>
      <c r="D77" s="106">
        <v>2014</v>
      </c>
      <c r="E77" s="106">
        <v>2015</v>
      </c>
      <c r="F77" s="106">
        <v>2016</v>
      </c>
      <c r="G77" s="106">
        <v>2017</v>
      </c>
      <c r="H77" s="92" t="s">
        <v>127</v>
      </c>
      <c r="I77" s="92" t="s">
        <v>181</v>
      </c>
      <c r="J77" s="242"/>
      <c r="K77" s="242"/>
      <c r="L77" s="242"/>
      <c r="M77" s="242"/>
      <c r="N77" s="242"/>
      <c r="O77" s="242"/>
    </row>
    <row r="78" spans="3:15" ht="17.25" thickBot="1" thickTop="1">
      <c r="C78" s="210" t="s">
        <v>143</v>
      </c>
      <c r="D78" s="96">
        <v>37018</v>
      </c>
      <c r="E78" s="96">
        <v>41721</v>
      </c>
      <c r="F78" s="96">
        <v>36368</v>
      </c>
      <c r="G78" s="96">
        <v>40083</v>
      </c>
      <c r="H78" s="96">
        <v>9051</v>
      </c>
      <c r="I78" s="96">
        <v>9755</v>
      </c>
      <c r="J78" s="242"/>
      <c r="K78" s="242"/>
      <c r="L78" s="242"/>
      <c r="M78" s="242"/>
      <c r="N78" s="242"/>
      <c r="O78" s="242"/>
    </row>
    <row r="79" spans="3:15" ht="16.5" thickBot="1">
      <c r="C79" s="211" t="s">
        <v>144</v>
      </c>
      <c r="D79" s="98">
        <v>82037</v>
      </c>
      <c r="E79" s="108">
        <v>96519</v>
      </c>
      <c r="F79" s="108">
        <v>105076</v>
      </c>
      <c r="G79" s="108">
        <v>103871</v>
      </c>
      <c r="H79" s="111">
        <v>26567</v>
      </c>
      <c r="I79" s="111">
        <v>25871</v>
      </c>
      <c r="J79" s="242"/>
      <c r="K79" s="244"/>
      <c r="L79" s="242"/>
      <c r="M79" s="242"/>
      <c r="N79" s="242"/>
      <c r="O79" s="242"/>
    </row>
    <row r="80" spans="8:15" ht="15">
      <c r="H80" s="245"/>
      <c r="I80" s="242"/>
      <c r="J80" s="242"/>
      <c r="K80" s="242"/>
      <c r="L80" s="242"/>
      <c r="M80" s="242"/>
      <c r="N80" s="242"/>
      <c r="O80" s="242"/>
    </row>
    <row r="81" spans="10:15" ht="15">
      <c r="J81" s="242"/>
      <c r="K81" s="242"/>
      <c r="L81" s="242"/>
      <c r="M81" s="242"/>
      <c r="N81" s="242"/>
      <c r="O81" s="242"/>
    </row>
    <row r="82" spans="3:15" ht="15">
      <c r="C82" s="323" t="s">
        <v>154</v>
      </c>
      <c r="D82" s="324"/>
      <c r="E82" s="324"/>
      <c r="J82" s="242"/>
      <c r="K82" s="242"/>
      <c r="L82" s="242"/>
      <c r="M82" s="242"/>
      <c r="N82" s="242"/>
      <c r="O82" s="242"/>
    </row>
    <row r="83" spans="10:15" ht="15.75" thickBot="1">
      <c r="J83" s="242"/>
      <c r="K83" s="242"/>
      <c r="L83" s="242"/>
      <c r="M83" s="242"/>
      <c r="N83" s="242"/>
      <c r="O83" s="242"/>
    </row>
    <row r="84" spans="3:15" ht="16.5" thickBot="1">
      <c r="C84" s="105"/>
      <c r="D84" s="105">
        <v>2014</v>
      </c>
      <c r="E84" s="105">
        <v>2015</v>
      </c>
      <c r="F84" s="105">
        <v>2016</v>
      </c>
      <c r="G84" s="105">
        <v>2017</v>
      </c>
      <c r="H84" s="92" t="s">
        <v>197</v>
      </c>
      <c r="I84" s="92" t="s">
        <v>181</v>
      </c>
      <c r="J84" s="242"/>
      <c r="K84" s="242"/>
      <c r="L84" s="242"/>
      <c r="M84" s="242"/>
      <c r="N84" s="242"/>
      <c r="O84" s="242"/>
    </row>
    <row r="85" spans="3:15" ht="16.5" thickTop="1">
      <c r="C85" s="107" t="s">
        <v>156</v>
      </c>
      <c r="D85" s="112">
        <v>74</v>
      </c>
      <c r="E85" s="112">
        <v>71</v>
      </c>
      <c r="F85" s="112">
        <v>85</v>
      </c>
      <c r="G85" s="112">
        <v>92</v>
      </c>
      <c r="H85" s="112">
        <v>16</v>
      </c>
      <c r="I85" s="112">
        <v>26</v>
      </c>
      <c r="J85" s="242"/>
      <c r="K85" s="242"/>
      <c r="L85" s="242"/>
      <c r="M85" s="242"/>
      <c r="N85" s="242"/>
      <c r="O85" s="242"/>
    </row>
    <row r="86" spans="3:15" ht="16.5" thickBot="1">
      <c r="C86" s="211" t="s">
        <v>158</v>
      </c>
      <c r="D86" s="212">
        <v>809330</v>
      </c>
      <c r="E86" s="212">
        <v>1008836</v>
      </c>
      <c r="F86" s="212">
        <v>932442</v>
      </c>
      <c r="G86" s="212">
        <v>1291536</v>
      </c>
      <c r="H86" s="212">
        <v>137269</v>
      </c>
      <c r="I86" s="212">
        <v>218067</v>
      </c>
      <c r="J86" s="242"/>
      <c r="K86" s="242"/>
      <c r="L86" s="242"/>
      <c r="M86" s="242"/>
      <c r="N86" s="242"/>
      <c r="O86" s="242"/>
    </row>
    <row r="87" spans="3:9" ht="15">
      <c r="C87" s="19" t="s">
        <v>198</v>
      </c>
      <c r="D87" s="209"/>
      <c r="E87" s="209"/>
      <c r="F87" s="209"/>
      <c r="G87" s="209"/>
      <c r="H87" s="209"/>
      <c r="I87" s="209"/>
    </row>
  </sheetData>
  <sheetProtection/>
  <mergeCells count="16">
    <mergeCell ref="C35:C37"/>
    <mergeCell ref="C23:C25"/>
    <mergeCell ref="C27:C29"/>
    <mergeCell ref="C6:C8"/>
    <mergeCell ref="C10:C12"/>
    <mergeCell ref="C14:C16"/>
    <mergeCell ref="C82:E82"/>
    <mergeCell ref="C4:J4"/>
    <mergeCell ref="C21:J21"/>
    <mergeCell ref="C18:C20"/>
    <mergeCell ref="C64:G64"/>
    <mergeCell ref="C74:F75"/>
    <mergeCell ref="C55:J55"/>
    <mergeCell ref="C43:C46"/>
    <mergeCell ref="C47:C50"/>
    <mergeCell ref="C31:C33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Anexo_segundo_trimestre_2018</dc:title>
  <dc:subject/>
  <dc:creator>Juan Machuca Muñoz (SOP)</dc:creator>
  <cp:keywords/>
  <dc:description/>
  <cp:lastModifiedBy>Adela Cerón Manríquez (DGC)</cp:lastModifiedBy>
  <cp:lastPrinted>2018-08-24T15:23:48Z</cp:lastPrinted>
  <dcterms:created xsi:type="dcterms:W3CDTF">2017-02-03T13:56:36Z</dcterms:created>
  <dcterms:modified xsi:type="dcterms:W3CDTF">2018-08-29T11:41:13Z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